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520" windowHeight="7530"/>
  </bookViews>
  <sheets>
    <sheet name="Dálnice" sheetId="3" r:id="rId1"/>
    <sheet name="Vysvětlivky" sheetId="4" r:id="rId2"/>
  </sheets>
  <definedNames>
    <definedName name="_xlnm.Print_Titles" localSheetId="0">Dálnice!$1:$2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0" i="3" l="1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3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8" i="3" l="1"/>
  <c r="AK129" i="3"/>
  <c r="AK127" i="3"/>
  <c r="AP27" i="3" l="1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3" i="3"/>
  <c r="AN4" i="3" l="1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3" i="3"/>
</calcChain>
</file>

<file path=xl/sharedStrings.xml><?xml version="1.0" encoding="utf-8"?>
<sst xmlns="http://schemas.openxmlformats.org/spreadsheetml/2006/main" count="1289" uniqueCount="595">
  <si>
    <t>1-0516</t>
  </si>
  <si>
    <t>1-0517</t>
  </si>
  <si>
    <t>1-0518</t>
  </si>
  <si>
    <t>1-0529</t>
  </si>
  <si>
    <t>1-0536</t>
  </si>
  <si>
    <t>1-0530</t>
  </si>
  <si>
    <t>1-0540</t>
  </si>
  <si>
    <t>1-0550</t>
  </si>
  <si>
    <t>1-0576</t>
  </si>
  <si>
    <t>1-0586</t>
  </si>
  <si>
    <t>1-0577</t>
  </si>
  <si>
    <t>1-0606</t>
  </si>
  <si>
    <t>1-1566</t>
  </si>
  <si>
    <t>1-0619</t>
  </si>
  <si>
    <t>4-0140</t>
  </si>
  <si>
    <t>4-0149</t>
  </si>
  <si>
    <t>5-4380</t>
  </si>
  <si>
    <t>ÚSEK</t>
  </si>
  <si>
    <t>LN</t>
  </si>
  <si>
    <t>SN</t>
  </si>
  <si>
    <t>SNP</t>
  </si>
  <si>
    <t>TN</t>
  </si>
  <si>
    <t>TNP</t>
  </si>
  <si>
    <t>NSN</t>
  </si>
  <si>
    <t>A</t>
  </si>
  <si>
    <t>AK</t>
  </si>
  <si>
    <t>TR</t>
  </si>
  <si>
    <t>TRP</t>
  </si>
  <si>
    <t>TV</t>
  </si>
  <si>
    <t>O</t>
  </si>
  <si>
    <t>M</t>
  </si>
  <si>
    <t>SV</t>
  </si>
  <si>
    <t>RPDI CSD2010</t>
  </si>
  <si>
    <t>RPDI CSD2016</t>
  </si>
  <si>
    <t>1-7290</t>
  </si>
  <si>
    <t>1-7301</t>
  </si>
  <si>
    <t>1-7302</t>
  </si>
  <si>
    <t>1-7303</t>
  </si>
  <si>
    <t>1-7230</t>
  </si>
  <si>
    <t>1-7236</t>
  </si>
  <si>
    <t>1-7200</t>
  </si>
  <si>
    <t>1-7256</t>
  </si>
  <si>
    <t>1-7250</t>
  </si>
  <si>
    <t>1-7260</t>
  </si>
  <si>
    <t>1-7300</t>
  </si>
  <si>
    <t>1-6330</t>
  </si>
  <si>
    <t>1-7340</t>
  </si>
  <si>
    <t>1-7278</t>
  </si>
  <si>
    <t>1-7279</t>
  </si>
  <si>
    <t>1-7280</t>
  </si>
  <si>
    <t>1-7380</t>
  </si>
  <si>
    <t>1-0159</t>
  </si>
  <si>
    <t>1-0168</t>
  </si>
  <si>
    <t>1-0160</t>
  </si>
  <si>
    <t>1-0166</t>
  </si>
  <si>
    <t>1-0180</t>
  </si>
  <si>
    <t>1-4598</t>
  </si>
  <si>
    <t>1-4576</t>
  </si>
  <si>
    <t>1-4578</t>
  </si>
  <si>
    <t>1-4579</t>
  </si>
  <si>
    <t>1-4587</t>
  </si>
  <si>
    <t>1-0366</t>
  </si>
  <si>
    <t>1-0368</t>
  </si>
  <si>
    <t>1-0370</t>
  </si>
  <si>
    <t>1-0390</t>
  </si>
  <si>
    <t>1-0768</t>
  </si>
  <si>
    <t>1-0766</t>
  </si>
  <si>
    <t>1-0769</t>
  </si>
  <si>
    <t>1-0770</t>
  </si>
  <si>
    <t>1-3620</t>
  </si>
  <si>
    <t>1-8024</t>
  </si>
  <si>
    <t>1-8025</t>
  </si>
  <si>
    <t>1-8026</t>
  </si>
  <si>
    <t>1-8022</t>
  </si>
  <si>
    <t>1-8023</t>
  </si>
  <si>
    <t>1-8027</t>
  </si>
  <si>
    <t>1-8028</t>
  </si>
  <si>
    <t>1-8030</t>
  </si>
  <si>
    <t>1-8040</t>
  </si>
  <si>
    <t>1-8050</t>
  </si>
  <si>
    <t>1-8060</t>
  </si>
  <si>
    <t>1-8070</t>
  </si>
  <si>
    <t>1-8080</t>
  </si>
  <si>
    <t>1-8089</t>
  </si>
  <si>
    <t>1-8530</t>
  </si>
  <si>
    <t>1-8100</t>
  </si>
  <si>
    <t>1-8110</t>
  </si>
  <si>
    <t>1-8120</t>
  </si>
  <si>
    <t>1-8130</t>
  </si>
  <si>
    <t>1-8140</t>
  </si>
  <si>
    <t>1-8150</t>
  </si>
  <si>
    <t>1-8160</t>
  </si>
  <si>
    <t>1-8170</t>
  </si>
  <si>
    <t>1-6300</t>
  </si>
  <si>
    <t>1-8200</t>
  </si>
  <si>
    <t>1-8210</t>
  </si>
  <si>
    <t>1-8228</t>
  </si>
  <si>
    <t>1-8300</t>
  </si>
  <si>
    <t>1-8310</t>
  </si>
  <si>
    <t>1-8320</t>
  </si>
  <si>
    <t>1-8330</t>
  </si>
  <si>
    <t>1-8340</t>
  </si>
  <si>
    <t>1-8350</t>
  </si>
  <si>
    <t>1-8360</t>
  </si>
  <si>
    <t>1-8370</t>
  </si>
  <si>
    <t>2-0246</t>
  </si>
  <si>
    <t>2-8531</t>
  </si>
  <si>
    <t>2-8540</t>
  </si>
  <si>
    <t>2-8541</t>
  </si>
  <si>
    <t>2-8550</t>
  </si>
  <si>
    <t>2-8560</t>
  </si>
  <si>
    <t>2-8570</t>
  </si>
  <si>
    <t>2-8580</t>
  </si>
  <si>
    <t>3-8180</t>
  </si>
  <si>
    <t>3-8181</t>
  </si>
  <si>
    <t>3-8182</t>
  </si>
  <si>
    <t>3-8183</t>
  </si>
  <si>
    <t>3-8184</t>
  </si>
  <si>
    <t>3-8185</t>
  </si>
  <si>
    <t>3-8190</t>
  </si>
  <si>
    <t>3-8191</t>
  </si>
  <si>
    <t>3-8192</t>
  </si>
  <si>
    <t>3-8193</t>
  </si>
  <si>
    <t>3-8194</t>
  </si>
  <si>
    <t>3-8195</t>
  </si>
  <si>
    <t>3-8196</t>
  </si>
  <si>
    <t>3-8197</t>
  </si>
  <si>
    <t>3-8198</t>
  </si>
  <si>
    <t>3-0378</t>
  </si>
  <si>
    <t>3-0380</t>
  </si>
  <si>
    <t>3-0386</t>
  </si>
  <si>
    <t>3-0387</t>
  </si>
  <si>
    <t>3-0406</t>
  </si>
  <si>
    <t>3-0407</t>
  </si>
  <si>
    <t>3-0408</t>
  </si>
  <si>
    <t>3-0437</t>
  </si>
  <si>
    <t>3-0448</t>
  </si>
  <si>
    <t>3-0466</t>
  </si>
  <si>
    <t>3-0467</t>
  </si>
  <si>
    <t>4-0030</t>
  </si>
  <si>
    <t>4-0790</t>
  </si>
  <si>
    <t>4-3128</t>
  </si>
  <si>
    <t>4-0776</t>
  </si>
  <si>
    <t>4-0777</t>
  </si>
  <si>
    <t>4-0796</t>
  </si>
  <si>
    <t>4-8229</t>
  </si>
  <si>
    <t>4-8231</t>
  </si>
  <si>
    <t>4-8232</t>
  </si>
  <si>
    <t>4-8233</t>
  </si>
  <si>
    <t>4-8234</t>
  </si>
  <si>
    <t>4-3076</t>
  </si>
  <si>
    <t>4-3070</t>
  </si>
  <si>
    <t>4-8250</t>
  </si>
  <si>
    <t>4-8260</t>
  </si>
  <si>
    <t>4-8270</t>
  </si>
  <si>
    <t>4-8280</t>
  </si>
  <si>
    <t>4-8290</t>
  </si>
  <si>
    <t>5-8380</t>
  </si>
  <si>
    <t>5-8400</t>
  </si>
  <si>
    <t>5-7038</t>
  </si>
  <si>
    <t>5-8390</t>
  </si>
  <si>
    <t>5-8410</t>
  </si>
  <si>
    <t>2-8019</t>
  </si>
  <si>
    <t>2-8029</t>
  </si>
  <si>
    <t>5-8019</t>
  </si>
  <si>
    <t>6-8609</t>
  </si>
  <si>
    <t>6-8600</t>
  </si>
  <si>
    <t>6-8610</t>
  </si>
  <si>
    <t>6-8620</t>
  </si>
  <si>
    <t>6-8630</t>
  </si>
  <si>
    <t>6-8640</t>
  </si>
  <si>
    <t>6-8650</t>
  </si>
  <si>
    <t>6-8660</t>
  </si>
  <si>
    <t>6-1375</t>
  </si>
  <si>
    <t>6-1385</t>
  </si>
  <si>
    <t>6-1388</t>
  </si>
  <si>
    <t>6-2128</t>
  </si>
  <si>
    <t>6-6209</t>
  </si>
  <si>
    <t>6-6210</t>
  </si>
  <si>
    <t>6-8670</t>
  </si>
  <si>
    <t>6-8680</t>
  </si>
  <si>
    <t>6-8690</t>
  </si>
  <si>
    <t>6-8691</t>
  </si>
  <si>
    <t>6-8692</t>
  </si>
  <si>
    <t>6-8801</t>
  </si>
  <si>
    <t>6-8802</t>
  </si>
  <si>
    <t>6-8800</t>
  </si>
  <si>
    <t>6-8810</t>
  </si>
  <si>
    <t>6-8820</t>
  </si>
  <si>
    <t>6-8830</t>
  </si>
  <si>
    <t>6-8840</t>
  </si>
  <si>
    <t>6-8858</t>
  </si>
  <si>
    <t>6-8702</t>
  </si>
  <si>
    <t>6-8710</t>
  </si>
  <si>
    <t>6-8720</t>
  </si>
  <si>
    <t>6-8730</t>
  </si>
  <si>
    <t>6-8740</t>
  </si>
  <si>
    <t>6-8750</t>
  </si>
  <si>
    <t>7-0026</t>
  </si>
  <si>
    <t>7-0036</t>
  </si>
  <si>
    <t>7-0049</t>
  </si>
  <si>
    <t>7-0047</t>
  </si>
  <si>
    <t>7-0056</t>
  </si>
  <si>
    <t>7-0066</t>
  </si>
  <si>
    <t>7-0766</t>
  </si>
  <si>
    <t>7-0760</t>
  </si>
  <si>
    <t>7-0770</t>
  </si>
  <si>
    <t>7-0007</t>
  </si>
  <si>
    <t>7-0008</t>
  </si>
  <si>
    <t>7-0009</t>
  </si>
  <si>
    <t>6-1380</t>
  </si>
  <si>
    <t>6-1370</t>
  </si>
  <si>
    <t>6-1360</t>
  </si>
  <si>
    <t>6-1356</t>
  </si>
  <si>
    <t>6-1355</t>
  </si>
  <si>
    <t>6-1357</t>
  </si>
  <si>
    <t>6-1340</t>
  </si>
  <si>
    <t>6-1349</t>
  </si>
  <si>
    <t>7-1076</t>
  </si>
  <si>
    <t>7-1070</t>
  </si>
  <si>
    <t>7-1496</t>
  </si>
  <si>
    <t>7-1497</t>
  </si>
  <si>
    <t>6-1376</t>
  </si>
  <si>
    <t>6-8859</t>
  </si>
  <si>
    <t>6-8860</t>
  </si>
  <si>
    <t>7-8879</t>
  </si>
  <si>
    <t>7-8920</t>
  </si>
  <si>
    <t>7-8930</t>
  </si>
  <si>
    <t>7-8938</t>
  </si>
  <si>
    <t>6-7830</t>
  </si>
  <si>
    <t>6-7838</t>
  </si>
  <si>
    <t>6-0746</t>
  </si>
  <si>
    <t>6-0745</t>
  </si>
  <si>
    <t>6-8862</t>
  </si>
  <si>
    <t>6-8863</t>
  </si>
  <si>
    <t>6-8870</t>
  </si>
  <si>
    <t>6-8871</t>
  </si>
  <si>
    <t>6-8878</t>
  </si>
  <si>
    <t>7-1536</t>
  </si>
  <si>
    <t>7-1547</t>
  </si>
  <si>
    <t>7-1568</t>
  </si>
  <si>
    <t>7-1569</t>
  </si>
  <si>
    <t>7-1779</t>
  </si>
  <si>
    <t>7-1766</t>
  </si>
  <si>
    <t>7-1758</t>
  </si>
  <si>
    <t>7-1757</t>
  </si>
  <si>
    <t>7-8939</t>
  </si>
  <si>
    <t>7-8940</t>
  </si>
  <si>
    <t>7-8950</t>
  </si>
  <si>
    <t>7-8960</t>
  </si>
  <si>
    <t>7-8970</t>
  </si>
  <si>
    <t>7-8971</t>
  </si>
  <si>
    <t>7-8972</t>
  </si>
  <si>
    <t>7-8973</t>
  </si>
  <si>
    <t>7-8974</t>
  </si>
  <si>
    <t>7-8980</t>
  </si>
  <si>
    <t>7-8990</t>
  </si>
  <si>
    <t>7-8998</t>
  </si>
  <si>
    <t>7-1516</t>
  </si>
  <si>
    <t>7-1517</t>
  </si>
  <si>
    <t>D8</t>
  </si>
  <si>
    <t>D1</t>
  </si>
  <si>
    <t>D11</t>
  </si>
  <si>
    <t>D10</t>
  </si>
  <si>
    <t>D4</t>
  </si>
  <si>
    <t>D6</t>
  </si>
  <si>
    <t>D7</t>
  </si>
  <si>
    <t>kód kraje</t>
  </si>
  <si>
    <t>CZ021</t>
  </si>
  <si>
    <t>D3</t>
  </si>
  <si>
    <t>D5</t>
  </si>
  <si>
    <t>CZ031</t>
  </si>
  <si>
    <t>CZ032</t>
  </si>
  <si>
    <t>CZ041</t>
  </si>
  <si>
    <t>ZÚ</t>
  </si>
  <si>
    <t>KÚ</t>
  </si>
  <si>
    <t>Vestec</t>
  </si>
  <si>
    <t>Písnice</t>
  </si>
  <si>
    <t>Zbraslav</t>
  </si>
  <si>
    <t>Lochkov</t>
  </si>
  <si>
    <t>Slivenec</t>
  </si>
  <si>
    <t>Jinočany</t>
  </si>
  <si>
    <t>Chrášťany</t>
  </si>
  <si>
    <t>Běchovice</t>
  </si>
  <si>
    <t>Modletice</t>
  </si>
  <si>
    <t>Jesenice</t>
  </si>
  <si>
    <t>hr.Prahy</t>
  </si>
  <si>
    <t>Středokluky</t>
  </si>
  <si>
    <t>přivaděč Slaný</t>
  </si>
  <si>
    <t>Spořilov</t>
  </si>
  <si>
    <t>Chodov</t>
  </si>
  <si>
    <t>Průhonice</t>
  </si>
  <si>
    <t>Říčany</t>
  </si>
  <si>
    <t>Všechromy</t>
  </si>
  <si>
    <t>Mirošovice</t>
  </si>
  <si>
    <t>Hvězdonice</t>
  </si>
  <si>
    <t>Ostředek</t>
  </si>
  <si>
    <t>Šternov</t>
  </si>
  <si>
    <t>Psáře</t>
  </si>
  <si>
    <t>Soutice</t>
  </si>
  <si>
    <t>Loket</t>
  </si>
  <si>
    <t>Hořice</t>
  </si>
  <si>
    <t>Mezno</t>
  </si>
  <si>
    <t>Rudná</t>
  </si>
  <si>
    <t>Loděnice</t>
  </si>
  <si>
    <t>Beroun,východ</t>
  </si>
  <si>
    <t>Beroun,centrum</t>
  </si>
  <si>
    <t>Beroun,západ</t>
  </si>
  <si>
    <t>Bavoryně</t>
  </si>
  <si>
    <t>Žebrák</t>
  </si>
  <si>
    <t>Cerhovice</t>
  </si>
  <si>
    <t>Zdiby</t>
  </si>
  <si>
    <t>Úžice</t>
  </si>
  <si>
    <t>Nová Ves</t>
  </si>
  <si>
    <t>Jirny</t>
  </si>
  <si>
    <t>Bříství</t>
  </si>
  <si>
    <t>Sadská</t>
  </si>
  <si>
    <t>Vrbová Lhota</t>
  </si>
  <si>
    <t>Kluk</t>
  </si>
  <si>
    <t>Libice</t>
  </si>
  <si>
    <t>Dobšice</t>
  </si>
  <si>
    <t>Chlumec n. Cidlinou</t>
  </si>
  <si>
    <t>Chotoviny</t>
  </si>
  <si>
    <t>Čekanice</t>
  </si>
  <si>
    <t>Měšice</t>
  </si>
  <si>
    <t>Planá nad Lužnicí</t>
  </si>
  <si>
    <t>Soběslav</t>
  </si>
  <si>
    <t>Dráchov</t>
  </si>
  <si>
    <t>Mýto</t>
  </si>
  <si>
    <t>Rokycany</t>
  </si>
  <si>
    <t>Ejpovice</t>
  </si>
  <si>
    <t>Starý Plzenec</t>
  </si>
  <si>
    <t>Černice</t>
  </si>
  <si>
    <t>Litice</t>
  </si>
  <si>
    <t>Sulkov</t>
  </si>
  <si>
    <t>Nýřany</t>
  </si>
  <si>
    <t>Heřmanova Huť</t>
  </si>
  <si>
    <t>Ostrov</t>
  </si>
  <si>
    <t>Benešovice</t>
  </si>
  <si>
    <t>Bor</t>
  </si>
  <si>
    <t>Mlýnec</t>
  </si>
  <si>
    <t>Kateřina</t>
  </si>
  <si>
    <t>Koberovice</t>
  </si>
  <si>
    <t>Humpolec</t>
  </si>
  <si>
    <t>Větrný Jeníkov</t>
  </si>
  <si>
    <t>Jihlava</t>
  </si>
  <si>
    <t>Velký Beranov</t>
  </si>
  <si>
    <t>Měřín</t>
  </si>
  <si>
    <t>Lhotka</t>
  </si>
  <si>
    <t>Velká Bíteš</t>
  </si>
  <si>
    <t>Devět křížů</t>
  </si>
  <si>
    <t>Ostrovačice</t>
  </si>
  <si>
    <t>Kývalka</t>
  </si>
  <si>
    <t>Holubice</t>
  </si>
  <si>
    <t>Rousínov</t>
  </si>
  <si>
    <t>Vyškov,západ</t>
  </si>
  <si>
    <t>Vyškov, východ</t>
  </si>
  <si>
    <t>Ivanovice na Hané</t>
  </si>
  <si>
    <t>CZ042</t>
  </si>
  <si>
    <t>CZ0513</t>
  </si>
  <si>
    <t>CZ0514</t>
  </si>
  <si>
    <t>CZ052</t>
  </si>
  <si>
    <t>CZ0532</t>
  </si>
  <si>
    <t xml:space="preserve">D35 </t>
  </si>
  <si>
    <t>CZ053</t>
  </si>
  <si>
    <t>CZ061</t>
  </si>
  <si>
    <t>CZ064</t>
  </si>
  <si>
    <t>CZ062</t>
  </si>
  <si>
    <t>D2</t>
  </si>
  <si>
    <t>CZ071</t>
  </si>
  <si>
    <t>D48</t>
  </si>
  <si>
    <t>CZ072</t>
  </si>
  <si>
    <t>D55</t>
  </si>
  <si>
    <t>CZ080</t>
  </si>
  <si>
    <t>CZ081</t>
  </si>
  <si>
    <t>Blučina</t>
  </si>
  <si>
    <t>Hustopeče</t>
  </si>
  <si>
    <t>Podivín</t>
  </si>
  <si>
    <t>Břeclav</t>
  </si>
  <si>
    <t>mimoúr.x s 44934</t>
  </si>
  <si>
    <t>Mořice</t>
  </si>
  <si>
    <t>Kojetín</t>
  </si>
  <si>
    <t>Kroměříž, západ</t>
  </si>
  <si>
    <t>Kroměříž, východ</t>
  </si>
  <si>
    <t>Hulín, západ</t>
  </si>
  <si>
    <t>Říkovice</t>
  </si>
  <si>
    <t>Hranice</t>
  </si>
  <si>
    <t>Mankovice</t>
  </si>
  <si>
    <t>Hladké Životice</t>
  </si>
  <si>
    <t>Butovice</t>
  </si>
  <si>
    <t>Bravantice</t>
  </si>
  <si>
    <t>Klimkovice</t>
  </si>
  <si>
    <t>Severní spoj</t>
  </si>
  <si>
    <t>Místecká</t>
  </si>
  <si>
    <t>Vrbice</t>
  </si>
  <si>
    <t>konec D48 před vyús.58</t>
  </si>
  <si>
    <t>začátek D48 před zaús.58</t>
  </si>
  <si>
    <t>Roudnice</t>
  </si>
  <si>
    <t>Doksany</t>
  </si>
  <si>
    <t>Lukavec</t>
  </si>
  <si>
    <t>Lovosice</t>
  </si>
  <si>
    <t>Bílinka</t>
  </si>
  <si>
    <t>Trmice</t>
  </si>
  <si>
    <t>Předlice</t>
  </si>
  <si>
    <t>Úžín</t>
  </si>
  <si>
    <t>Knínice</t>
  </si>
  <si>
    <t>Petrovice</t>
  </si>
  <si>
    <t>Chýšť</t>
  </si>
  <si>
    <t>Pravy</t>
  </si>
  <si>
    <t xml:space="preserve">Kukleny </t>
  </si>
  <si>
    <t>poř.dle tahu</t>
  </si>
  <si>
    <t>dálnice</t>
  </si>
  <si>
    <t>D46</t>
  </si>
  <si>
    <t>D52</t>
  </si>
  <si>
    <t>D56</t>
  </si>
  <si>
    <t>D0</t>
  </si>
  <si>
    <t>7-1546</t>
  </si>
  <si>
    <t>Rychaltice</t>
  </si>
  <si>
    <t>Frýdek-Místek, západ</t>
  </si>
  <si>
    <t>Dobrá</t>
  </si>
  <si>
    <t>Tošanovice</t>
  </si>
  <si>
    <t>Žukov</t>
  </si>
  <si>
    <t>Rajhrad</t>
  </si>
  <si>
    <t>Ledce</t>
  </si>
  <si>
    <t>Důl Paskov</t>
  </si>
  <si>
    <t>Paskov</t>
  </si>
  <si>
    <t>Staříč</t>
  </si>
  <si>
    <t>Frýdek-Místek, sever</t>
  </si>
  <si>
    <t>Hulín, východ</t>
  </si>
  <si>
    <t>Pohořelice, sever</t>
  </si>
  <si>
    <t>Pohořelice, jih</t>
  </si>
  <si>
    <t>Otrokovice, sever</t>
  </si>
  <si>
    <t>Otrokovice, východ</t>
  </si>
  <si>
    <t>Bělotín, jih</t>
  </si>
  <si>
    <t>Bělotín, východ</t>
  </si>
  <si>
    <t>Příbor, západ</t>
  </si>
  <si>
    <t>Drysice</t>
  </si>
  <si>
    <t>Vranovice-Kelčice</t>
  </si>
  <si>
    <t>Prostějov, jih</t>
  </si>
  <si>
    <t>Brodek u P., vpravo</t>
  </si>
  <si>
    <t>Brodek u P., vlevo</t>
  </si>
  <si>
    <t>Olšany u P.</t>
  </si>
  <si>
    <t>Hněvotín</t>
  </si>
  <si>
    <t>Držovice</t>
  </si>
  <si>
    <t>Prostějov, centrum 1</t>
  </si>
  <si>
    <t>Prostějov, centrum 2</t>
  </si>
  <si>
    <t>výjezd z Frýdku-Místku</t>
  </si>
  <si>
    <t>uzel Sedlice (D11)</t>
  </si>
  <si>
    <t>uzel Vyškov (D1)</t>
  </si>
  <si>
    <t>uzel Bělotín (D1)</t>
  </si>
  <si>
    <t>uzel Slavonín (D35)</t>
  </si>
  <si>
    <t>uzel Hulín (D1)</t>
  </si>
  <si>
    <t>uzel Lipník (D1)</t>
  </si>
  <si>
    <t>Velký Újezd</t>
  </si>
  <si>
    <t>Kocourovec</t>
  </si>
  <si>
    <t>Přáslavice</t>
  </si>
  <si>
    <t>uzel Holice</t>
  </si>
  <si>
    <t>Nemilany</t>
  </si>
  <si>
    <t>uzel Sedlice (D35)</t>
  </si>
  <si>
    <t>uzel Slavonín (D46)</t>
  </si>
  <si>
    <t>Křelov</t>
  </si>
  <si>
    <t>Mladeč</t>
  </si>
  <si>
    <t>Litovel</t>
  </si>
  <si>
    <t>Unčovice</t>
  </si>
  <si>
    <t>Loštice</t>
  </si>
  <si>
    <t>Mohelnice, jih</t>
  </si>
  <si>
    <t>Radonice</t>
  </si>
  <si>
    <t>Brandýs n. L.</t>
  </si>
  <si>
    <t>Stará Boleslav</t>
  </si>
  <si>
    <t>Hlavenec</t>
  </si>
  <si>
    <t>Tuřice</t>
  </si>
  <si>
    <t>Benátky n. J.</t>
  </si>
  <si>
    <t>Brodce</t>
  </si>
  <si>
    <t>Bezděčín</t>
  </si>
  <si>
    <t>Mladá Boleslav</t>
  </si>
  <si>
    <t>Kosmonosy</t>
  </si>
  <si>
    <t>Bakov n. J.</t>
  </si>
  <si>
    <t>Mnichovo Hradiště</t>
  </si>
  <si>
    <t>Březina</t>
  </si>
  <si>
    <t>Svijany</t>
  </si>
  <si>
    <t>Ohrazenice</t>
  </si>
  <si>
    <t>Řehlovice 1</t>
  </si>
  <si>
    <t>Řehlovice 2</t>
  </si>
  <si>
    <t>Kněževes</t>
  </si>
  <si>
    <t>Buštěhrad</t>
  </si>
  <si>
    <t>Stehelčeves</t>
  </si>
  <si>
    <t>uzel Řepy (D0)</t>
  </si>
  <si>
    <t>Hostivice</t>
  </si>
  <si>
    <t>Jeneč</t>
  </si>
  <si>
    <t>Unhošť</t>
  </si>
  <si>
    <t>Velká Dobrá</t>
  </si>
  <si>
    <t>Tuchlovice</t>
  </si>
  <si>
    <t>Nové Strašecí</t>
  </si>
  <si>
    <t>Řevničov</t>
  </si>
  <si>
    <t>Bošov</t>
  </si>
  <si>
    <t>Jenišov</t>
  </si>
  <si>
    <t>Nové Sedlo</t>
  </si>
  <si>
    <t>Těšovice</t>
  </si>
  <si>
    <t>Sokolov</t>
  </si>
  <si>
    <t>Březová</t>
  </si>
  <si>
    <t>Tisová</t>
  </si>
  <si>
    <t>Kynšperk n. O.</t>
  </si>
  <si>
    <t>Odrava</t>
  </si>
  <si>
    <t>Cheb, sever</t>
  </si>
  <si>
    <t>Cheb, východ</t>
  </si>
  <si>
    <t>uzel Třebonice (D0)</t>
  </si>
  <si>
    <t>uzel Horní Počernice (D0)</t>
  </si>
  <si>
    <t>Bitozeves</t>
  </si>
  <si>
    <t>Žiželice</t>
  </si>
  <si>
    <t>Lažany</t>
  </si>
  <si>
    <t>Droužkovice</t>
  </si>
  <si>
    <t>Spořice</t>
  </si>
  <si>
    <t>Řitka</t>
  </si>
  <si>
    <t>Mníšek pod Brdy</t>
  </si>
  <si>
    <t>Kytín</t>
  </si>
  <si>
    <t>Voznice</t>
  </si>
  <si>
    <t>Dobříš, sever</t>
  </si>
  <si>
    <t>Dobříš, jih</t>
  </si>
  <si>
    <t>Skalka</t>
  </si>
  <si>
    <t>Brno, Chrlice</t>
  </si>
  <si>
    <t>Bohumín, západ</t>
  </si>
  <si>
    <t>Bohumín, východ</t>
  </si>
  <si>
    <t>uzel Brno, jih (D1)</t>
  </si>
  <si>
    <t>Ostrava, Rudná</t>
  </si>
  <si>
    <t>Brno, východ</t>
  </si>
  <si>
    <t>Brno, Slatina</t>
  </si>
  <si>
    <t>Brno, centrum</t>
  </si>
  <si>
    <t>Brno, západ</t>
  </si>
  <si>
    <t>uzel Brno, jih (D2)</t>
  </si>
  <si>
    <t>uzel Vyškov (D46)</t>
  </si>
  <si>
    <t>hranice krajů OLK a MSK</t>
  </si>
  <si>
    <t>hranice krajů ZLK a OLK</t>
  </si>
  <si>
    <t>uzel Hulín (D55)</t>
  </si>
  <si>
    <t>uzel Lipník (D35)</t>
  </si>
  <si>
    <t>uzel Bělotín (D48)</t>
  </si>
  <si>
    <t>hranice krajů JHM a OLK</t>
  </si>
  <si>
    <t>Velké Meziříčí, západ</t>
  </si>
  <si>
    <t>Velké Meziříčí, východ</t>
  </si>
  <si>
    <t>Čestlice</t>
  </si>
  <si>
    <t>uzel Modletice (D0)</t>
  </si>
  <si>
    <t>státní hranice s Polskem</t>
  </si>
  <si>
    <t>státní hranice se Slovenskem</t>
  </si>
  <si>
    <t>hranice krajů STC a JHC</t>
  </si>
  <si>
    <t>Ořech</t>
  </si>
  <si>
    <t>uzel Třebonice (D5)</t>
  </si>
  <si>
    <t>uzel Řepy (D6)</t>
  </si>
  <si>
    <t>Ruzyně</t>
  </si>
  <si>
    <t>uzel Satalice (D10)</t>
  </si>
  <si>
    <t>Chlumecká</t>
  </si>
  <si>
    <t>uzel Horní Počernice (D11)</t>
  </si>
  <si>
    <t>hranice okresů PY a PZ</t>
  </si>
  <si>
    <t>Vídeňská</t>
  </si>
  <si>
    <t>Veselí n. L., sever</t>
  </si>
  <si>
    <t>hranice okresů PZ a KD</t>
  </si>
  <si>
    <t>hranice okresů KD a RA</t>
  </si>
  <si>
    <t>hranice krajů ULK a KVK</t>
  </si>
  <si>
    <t>hranice okresů SO a CH</t>
  </si>
  <si>
    <t>státní hranice s Německem</t>
  </si>
  <si>
    <t>hranice okresů LN a CV</t>
  </si>
  <si>
    <t>hranice krajů STC a ULK</t>
  </si>
  <si>
    <t>hranice okresů PY a MB</t>
  </si>
  <si>
    <t>hranice okresů LI a SM</t>
  </si>
  <si>
    <t>hranice krajů STC a LBK</t>
  </si>
  <si>
    <t>Opatovice</t>
  </si>
  <si>
    <t>hranice okresů SU a OC</t>
  </si>
  <si>
    <t>hranice okresů PV a OC</t>
  </si>
  <si>
    <t>hranice okresů FM a KI</t>
  </si>
  <si>
    <t>hranice okresů KM a ZL</t>
  </si>
  <si>
    <t>hranice okresů OV a FM</t>
  </si>
  <si>
    <t>TV/O 2016</t>
  </si>
  <si>
    <t>RPDI CSD 2010</t>
  </si>
  <si>
    <t>RPDI CSD 2016</t>
  </si>
  <si>
    <t>%</t>
  </si>
  <si>
    <t>nárůst RPDI voz</t>
  </si>
  <si>
    <t>nárůst RPDI %</t>
  </si>
  <si>
    <t>těžká motorová vozidla celkem</t>
  </si>
  <si>
    <t>osobní a dodávková vozidla bez přívěsů i s přívěsy</t>
  </si>
  <si>
    <t>jednostopá motorová vozidla</t>
  </si>
  <si>
    <t>všechna motorová vozidla celkem (součet vozidel)</t>
  </si>
  <si>
    <t>roční průměr denních intenzit v roce 2010 – RPDI [voz/24h] v obou směrech</t>
  </si>
  <si>
    <t>roční průměr denních intenzit v roce 2016 – RPDI [voz/24h] v obou směrech</t>
  </si>
  <si>
    <t>rozdíl mezi rokem 2010 a rokem 2016 v počtu vozidel</t>
  </si>
  <si>
    <t>rozdíl mezi rokem 2010 a rokem 2016 v procentech</t>
  </si>
  <si>
    <t>#</t>
  </si>
  <si>
    <t>RPDI vyšší než 40000 voz/24h</t>
  </si>
  <si>
    <t>RPDI v rozsahu 16000–40000 voz/24h</t>
  </si>
  <si>
    <t>RPDI nižší než 16000 voz/24h</t>
  </si>
  <si>
    <t>Barevná legenda u sloupce "SV"</t>
  </si>
  <si>
    <t>Vysvětlivky</t>
  </si>
  <si>
    <t>st. hranice s Německem</t>
  </si>
  <si>
    <t>Čísla sčítacích úseků a další podrobné členění podle skupin jsou k dispozici ve skrytých sloupcích</t>
  </si>
  <si>
    <t>rozdíl RPDI 10 a 16</t>
  </si>
  <si>
    <t>TNV</t>
  </si>
  <si>
    <t>abs.</t>
  </si>
  <si>
    <t>Těžká nákladní vozidla (0,1.LN+0,9.SN+1,9.SNP+TN+2,0.TNP+2,3.NSN+A+AK)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</si>
</sst>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7" fillId="0" borderId="0" xfId="0" applyFont="1"/>
    <xf numFmtId="164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/>
    </xf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7" fillId="0" borderId="2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Fill="1" applyBorder="1"/>
    <xf numFmtId="0" fontId="3" fillId="0" borderId="3" xfId="0" applyFont="1" applyBorder="1"/>
    <xf numFmtId="0" fontId="10" fillId="0" borderId="3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Fill="1" applyBorder="1"/>
    <xf numFmtId="0" fontId="3" fillId="0" borderId="4" xfId="0" applyFont="1" applyBorder="1"/>
    <xf numFmtId="0" fontId="7" fillId="0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" fontId="3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9" fontId="4" fillId="0" borderId="5" xfId="1" applyFont="1" applyBorder="1" applyAlignment="1">
      <alignment horizontal="center"/>
    </xf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4" fillId="3" borderId="0" xfId="3" applyFont="1" applyAlignment="1">
      <alignment horizontal="center"/>
    </xf>
    <xf numFmtId="0" fontId="16" fillId="4" borderId="0" xfId="4" applyFont="1" applyAlignment="1">
      <alignment horizontal="center"/>
    </xf>
    <xf numFmtId="0" fontId="15" fillId="2" borderId="0" xfId="2" applyFont="1" applyAlignment="1">
      <alignment horizontal="center"/>
    </xf>
    <xf numFmtId="0" fontId="17" fillId="0" borderId="0" xfId="0" applyFont="1"/>
    <xf numFmtId="0" fontId="2" fillId="0" borderId="1" xfId="0" applyFont="1" applyBorder="1"/>
    <xf numFmtId="1" fontId="4" fillId="0" borderId="5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20" fillId="0" borderId="2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20" fillId="0" borderId="3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</cellXfs>
  <cellStyles count="5">
    <cellStyle name="Chybně" xfId="3" builtinId="27"/>
    <cellStyle name="Neutrální" xfId="4" builtinId="28"/>
    <cellStyle name="Normální" xfId="0" builtinId="0"/>
    <cellStyle name="Procenta" xfId="1" builtinId="5"/>
    <cellStyle name="Správně" xfId="2" builtinId="26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06"/>
  <sheetViews>
    <sheetView tabSelected="1" topLeftCell="C1" workbookViewId="0">
      <pane ySplit="2" topLeftCell="A3" activePane="bottomLeft" state="frozen"/>
      <selection pane="bottomLeft" activeCell="C1" sqref="C1"/>
    </sheetView>
  </sheetViews>
  <sheetFormatPr defaultRowHeight="15" x14ac:dyDescent="0.25"/>
  <cols>
    <col min="1" max="1" width="11.85546875" style="2" hidden="1" customWidth="1"/>
    <col min="2" max="2" width="0" style="3" hidden="1" customWidth="1"/>
    <col min="3" max="3" width="9.140625" style="2"/>
    <col min="4" max="4" width="9.140625" style="3" customWidth="1"/>
    <col min="5" max="6" width="26.7109375" style="3" customWidth="1"/>
    <col min="7" max="13" width="6.7109375" style="2" hidden="1" customWidth="1"/>
    <col min="14" max="14" width="4.85546875" style="2" hidden="1" customWidth="1"/>
    <col min="15" max="16" width="3.5703125" style="2" hidden="1" customWidth="1"/>
    <col min="17" max="18" width="6.7109375" style="2" customWidth="1"/>
    <col min="19" max="19" width="4.28515625" style="2" customWidth="1"/>
    <col min="20" max="21" width="6.7109375" style="2" customWidth="1"/>
    <col min="22" max="31" width="6.7109375" style="2" hidden="1" customWidth="1"/>
    <col min="32" max="34" width="6.7109375" style="2" customWidth="1"/>
    <col min="35" max="35" width="6.7109375" style="88" customWidth="1"/>
    <col min="36" max="36" width="1.28515625" style="4" customWidth="1"/>
    <col min="37" max="37" width="6.7109375" style="79" customWidth="1"/>
    <col min="38" max="38" width="4.5703125" style="3" customWidth="1"/>
    <col min="39" max="39" width="9.140625" style="2"/>
    <col min="40" max="40" width="9.140625" style="3"/>
    <col min="41" max="41" width="3.140625" style="3" customWidth="1"/>
    <col min="42" max="42" width="0" style="6" hidden="1" customWidth="1"/>
    <col min="43" max="43" width="9.140625" style="5"/>
    <col min="44" max="16384" width="9.140625" style="3"/>
  </cols>
  <sheetData>
    <row r="1" spans="1:43" x14ac:dyDescent="0.25">
      <c r="G1" s="77" t="s">
        <v>32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1"/>
      <c r="V1" s="77" t="s">
        <v>33</v>
      </c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M1" s="78" t="s">
        <v>591</v>
      </c>
      <c r="AN1" s="78"/>
      <c r="AO1" s="68"/>
      <c r="AP1" s="67" t="s">
        <v>569</v>
      </c>
    </row>
    <row r="2" spans="1:43" s="61" customFormat="1" ht="15.75" thickBot="1" x14ac:dyDescent="0.3">
      <c r="A2" s="60" t="s">
        <v>410</v>
      </c>
      <c r="B2" s="61" t="s">
        <v>267</v>
      </c>
      <c r="C2" s="60" t="s">
        <v>411</v>
      </c>
      <c r="D2" s="62" t="s">
        <v>17</v>
      </c>
      <c r="E2" s="62" t="s">
        <v>274</v>
      </c>
      <c r="F2" s="62" t="s">
        <v>275</v>
      </c>
      <c r="G2" s="63" t="s">
        <v>18</v>
      </c>
      <c r="H2" s="63" t="s">
        <v>19</v>
      </c>
      <c r="I2" s="63" t="s">
        <v>20</v>
      </c>
      <c r="J2" s="63" t="s">
        <v>21</v>
      </c>
      <c r="K2" s="63" t="s">
        <v>22</v>
      </c>
      <c r="L2" s="63" t="s">
        <v>23</v>
      </c>
      <c r="M2" s="63" t="s">
        <v>24</v>
      </c>
      <c r="N2" s="63" t="s">
        <v>25</v>
      </c>
      <c r="O2" s="63" t="s">
        <v>26</v>
      </c>
      <c r="P2" s="63" t="s">
        <v>27</v>
      </c>
      <c r="Q2" s="63" t="s">
        <v>28</v>
      </c>
      <c r="R2" s="63" t="s">
        <v>29</v>
      </c>
      <c r="S2" s="63" t="s">
        <v>30</v>
      </c>
      <c r="T2" s="63" t="s">
        <v>31</v>
      </c>
      <c r="U2" s="63"/>
      <c r="V2" s="64" t="s">
        <v>18</v>
      </c>
      <c r="W2" s="64" t="s">
        <v>19</v>
      </c>
      <c r="X2" s="64" t="s">
        <v>20</v>
      </c>
      <c r="Y2" s="64" t="s">
        <v>21</v>
      </c>
      <c r="Z2" s="64" t="s">
        <v>22</v>
      </c>
      <c r="AA2" s="64" t="s">
        <v>23</v>
      </c>
      <c r="AB2" s="64" t="s">
        <v>24</v>
      </c>
      <c r="AC2" s="64" t="s">
        <v>25</v>
      </c>
      <c r="AD2" s="64" t="s">
        <v>26</v>
      </c>
      <c r="AE2" s="64" t="s">
        <v>27</v>
      </c>
      <c r="AF2" s="64" t="s">
        <v>28</v>
      </c>
      <c r="AG2" s="64" t="s">
        <v>29</v>
      </c>
      <c r="AH2" s="64" t="s">
        <v>30</v>
      </c>
      <c r="AI2" s="80" t="s">
        <v>31</v>
      </c>
      <c r="AJ2" s="63"/>
      <c r="AK2" s="81" t="s">
        <v>592</v>
      </c>
      <c r="AM2" s="60" t="s">
        <v>572</v>
      </c>
      <c r="AN2" s="60" t="s">
        <v>593</v>
      </c>
      <c r="AP2" s="66" t="s">
        <v>572</v>
      </c>
      <c r="AQ2" s="75"/>
    </row>
    <row r="3" spans="1:43" ht="15.75" thickTop="1" x14ac:dyDescent="0.25">
      <c r="A3" s="2">
        <v>1</v>
      </c>
      <c r="B3" s="11" t="s">
        <v>268</v>
      </c>
      <c r="C3" s="2" t="s">
        <v>415</v>
      </c>
      <c r="D3" s="3" t="s">
        <v>49</v>
      </c>
      <c r="E3" s="3" t="s">
        <v>285</v>
      </c>
      <c r="F3" s="3" t="s">
        <v>276</v>
      </c>
      <c r="G3" s="12">
        <v>2297</v>
      </c>
      <c r="H3" s="12">
        <v>1501</v>
      </c>
      <c r="I3" s="12">
        <v>392</v>
      </c>
      <c r="J3" s="12">
        <v>338</v>
      </c>
      <c r="K3" s="12">
        <v>547</v>
      </c>
      <c r="L3" s="12">
        <v>4405</v>
      </c>
      <c r="M3" s="12">
        <v>53</v>
      </c>
      <c r="N3" s="12">
        <v>0</v>
      </c>
      <c r="O3" s="12">
        <v>0</v>
      </c>
      <c r="P3" s="12">
        <v>0</v>
      </c>
      <c r="Q3" s="12">
        <v>9533</v>
      </c>
      <c r="R3" s="12">
        <v>22544</v>
      </c>
      <c r="S3" s="12">
        <v>168</v>
      </c>
      <c r="T3" s="12">
        <v>32245</v>
      </c>
      <c r="U3" s="12"/>
      <c r="V3" s="5">
        <v>3352</v>
      </c>
      <c r="W3" s="5">
        <v>1405</v>
      </c>
      <c r="X3" s="5">
        <v>310</v>
      </c>
      <c r="Y3" s="5">
        <v>267</v>
      </c>
      <c r="Z3" s="5">
        <v>427</v>
      </c>
      <c r="AA3" s="5">
        <v>6078</v>
      </c>
      <c r="AB3" s="5">
        <v>73</v>
      </c>
      <c r="AC3" s="5">
        <v>3</v>
      </c>
      <c r="AD3" s="5">
        <v>0</v>
      </c>
      <c r="AE3" s="5">
        <v>0</v>
      </c>
      <c r="AF3" s="5">
        <v>11915</v>
      </c>
      <c r="AG3" s="5">
        <v>27363</v>
      </c>
      <c r="AH3" s="5">
        <v>110</v>
      </c>
      <c r="AI3" s="12">
        <v>39388</v>
      </c>
      <c r="AJ3" s="12"/>
      <c r="AK3" s="82">
        <f t="shared" ref="AK3:AK67" si="0">0.1*V3+0.9*W3+1.9*X3+Y3+2*Z3+2.3*AA3+AB3+AC3</f>
        <v>17365.099999999999</v>
      </c>
      <c r="AM3" s="6">
        <f>IF(ISBLANK(T3),"nový",AI3/T3-1)</f>
        <v>0.22152271670026358</v>
      </c>
      <c r="AN3" s="2">
        <f>IF(ISBLANK(T3),"úsek",AI3-T3)</f>
        <v>7143</v>
      </c>
      <c r="AO3" s="4"/>
      <c r="AP3" s="6">
        <f>AF3/AG3</f>
        <v>0.43544202024631801</v>
      </c>
    </row>
    <row r="4" spans="1:43" x14ac:dyDescent="0.25">
      <c r="A4" s="2">
        <v>2</v>
      </c>
      <c r="B4" s="11" t="s">
        <v>268</v>
      </c>
      <c r="C4" s="2" t="s">
        <v>415</v>
      </c>
      <c r="D4" s="3" t="s">
        <v>34</v>
      </c>
      <c r="E4" s="3" t="s">
        <v>276</v>
      </c>
      <c r="F4" s="3" t="s">
        <v>277</v>
      </c>
      <c r="G4" s="12">
        <v>1906</v>
      </c>
      <c r="H4" s="12">
        <v>979</v>
      </c>
      <c r="I4" s="12">
        <v>306</v>
      </c>
      <c r="J4" s="12">
        <v>339</v>
      </c>
      <c r="K4" s="12">
        <v>363</v>
      </c>
      <c r="L4" s="12">
        <v>3990</v>
      </c>
      <c r="M4" s="12">
        <v>54</v>
      </c>
      <c r="N4" s="12">
        <v>0</v>
      </c>
      <c r="O4" s="12">
        <v>1</v>
      </c>
      <c r="P4" s="12">
        <v>0</v>
      </c>
      <c r="Q4" s="12">
        <v>7938</v>
      </c>
      <c r="R4" s="12">
        <v>23396</v>
      </c>
      <c r="S4" s="12">
        <v>75</v>
      </c>
      <c r="T4" s="12">
        <v>31409</v>
      </c>
      <c r="U4" s="12"/>
      <c r="V4" s="5">
        <v>3745</v>
      </c>
      <c r="W4" s="5">
        <v>1677</v>
      </c>
      <c r="X4" s="5">
        <v>316</v>
      </c>
      <c r="Y4" s="5">
        <v>269</v>
      </c>
      <c r="Z4" s="5">
        <v>365</v>
      </c>
      <c r="AA4" s="5">
        <v>6895</v>
      </c>
      <c r="AB4" s="5">
        <v>94</v>
      </c>
      <c r="AC4" s="5">
        <v>7</v>
      </c>
      <c r="AD4" s="5">
        <v>0</v>
      </c>
      <c r="AE4" s="5">
        <v>0</v>
      </c>
      <c r="AF4" s="5">
        <v>13368</v>
      </c>
      <c r="AG4" s="5">
        <v>30563</v>
      </c>
      <c r="AH4" s="5">
        <v>154</v>
      </c>
      <c r="AI4" s="12">
        <v>44085</v>
      </c>
      <c r="AJ4" s="12"/>
      <c r="AK4" s="82">
        <f t="shared" si="0"/>
        <v>19442.699999999997</v>
      </c>
      <c r="AM4" s="6">
        <f t="shared" ref="AM4:AM67" si="1">IF(ISBLANK(T4),"nový",AI4/T4-1)</f>
        <v>0.40357859212327685</v>
      </c>
      <c r="AN4" s="2">
        <f t="shared" ref="AN4:AN67" si="2">IF(ISBLANK(T4),"úsek",AI4-T4)</f>
        <v>12676</v>
      </c>
      <c r="AO4" s="4"/>
      <c r="AP4" s="6">
        <f t="shared" ref="AP4:AP67" si="3">AF4/AG4</f>
        <v>0.43739161731505416</v>
      </c>
    </row>
    <row r="5" spans="1:43" x14ac:dyDescent="0.25">
      <c r="A5" s="2">
        <v>3</v>
      </c>
      <c r="B5" s="11" t="s">
        <v>268</v>
      </c>
      <c r="C5" s="2" t="s">
        <v>415</v>
      </c>
      <c r="D5" s="3" t="s">
        <v>35</v>
      </c>
      <c r="E5" s="3" t="s">
        <v>277</v>
      </c>
      <c r="F5" s="3" t="s">
        <v>278</v>
      </c>
      <c r="G5" s="12">
        <v>1906</v>
      </c>
      <c r="H5" s="12">
        <v>979</v>
      </c>
      <c r="I5" s="12">
        <v>306</v>
      </c>
      <c r="J5" s="12">
        <v>339</v>
      </c>
      <c r="K5" s="12">
        <v>363</v>
      </c>
      <c r="L5" s="12">
        <v>3990</v>
      </c>
      <c r="M5" s="12">
        <v>54</v>
      </c>
      <c r="N5" s="12">
        <v>0</v>
      </c>
      <c r="O5" s="12">
        <v>1</v>
      </c>
      <c r="P5" s="12">
        <v>0</v>
      </c>
      <c r="Q5" s="12">
        <v>7938</v>
      </c>
      <c r="R5" s="12">
        <v>23396</v>
      </c>
      <c r="S5" s="12">
        <v>75</v>
      </c>
      <c r="T5" s="12">
        <v>31409</v>
      </c>
      <c r="U5" s="12"/>
      <c r="V5" s="5">
        <v>3700</v>
      </c>
      <c r="W5" s="5">
        <v>1763</v>
      </c>
      <c r="X5" s="5">
        <v>283</v>
      </c>
      <c r="Y5" s="5">
        <v>236</v>
      </c>
      <c r="Z5" s="5">
        <v>251</v>
      </c>
      <c r="AA5" s="5">
        <v>6917</v>
      </c>
      <c r="AB5" s="5">
        <v>105</v>
      </c>
      <c r="AC5" s="5">
        <v>11</v>
      </c>
      <c r="AD5" s="5">
        <v>0</v>
      </c>
      <c r="AE5" s="5">
        <v>0</v>
      </c>
      <c r="AF5" s="5">
        <v>13266</v>
      </c>
      <c r="AG5" s="5">
        <v>30193</v>
      </c>
      <c r="AH5" s="5">
        <v>183</v>
      </c>
      <c r="AI5" s="12">
        <v>43642</v>
      </c>
      <c r="AJ5" s="12"/>
      <c r="AK5" s="82">
        <f t="shared" si="0"/>
        <v>19257.5</v>
      </c>
      <c r="AM5" s="6">
        <f t="shared" si="1"/>
        <v>0.3894743544843835</v>
      </c>
      <c r="AN5" s="2">
        <f t="shared" si="2"/>
        <v>12233</v>
      </c>
      <c r="AO5" s="4"/>
      <c r="AP5" s="6">
        <f t="shared" si="3"/>
        <v>0.43937336468717914</v>
      </c>
    </row>
    <row r="6" spans="1:43" x14ac:dyDescent="0.25">
      <c r="A6" s="2">
        <v>4</v>
      </c>
      <c r="B6" s="11" t="s">
        <v>268</v>
      </c>
      <c r="C6" s="2" t="s">
        <v>415</v>
      </c>
      <c r="D6" s="3" t="s">
        <v>36</v>
      </c>
      <c r="E6" s="3" t="s">
        <v>278</v>
      </c>
      <c r="F6" s="3" t="s">
        <v>279</v>
      </c>
      <c r="G6" s="12">
        <v>2461</v>
      </c>
      <c r="H6" s="12">
        <v>1140</v>
      </c>
      <c r="I6" s="12">
        <v>504</v>
      </c>
      <c r="J6" s="12">
        <v>415</v>
      </c>
      <c r="K6" s="12">
        <v>644</v>
      </c>
      <c r="L6" s="12">
        <v>4280</v>
      </c>
      <c r="M6" s="12">
        <v>34</v>
      </c>
      <c r="N6" s="12">
        <v>0</v>
      </c>
      <c r="O6" s="12">
        <v>0</v>
      </c>
      <c r="P6" s="12">
        <v>0</v>
      </c>
      <c r="Q6" s="12">
        <v>9478</v>
      </c>
      <c r="R6" s="12">
        <v>24039</v>
      </c>
      <c r="S6" s="12">
        <v>338</v>
      </c>
      <c r="T6" s="12">
        <v>33855</v>
      </c>
      <c r="U6" s="12"/>
      <c r="V6" s="5">
        <v>4177</v>
      </c>
      <c r="W6" s="5">
        <v>1879</v>
      </c>
      <c r="X6" s="5">
        <v>417</v>
      </c>
      <c r="Y6" s="5">
        <v>422</v>
      </c>
      <c r="Z6" s="5">
        <v>606</v>
      </c>
      <c r="AA6" s="5">
        <v>7338</v>
      </c>
      <c r="AB6" s="5">
        <v>74</v>
      </c>
      <c r="AC6" s="5">
        <v>4</v>
      </c>
      <c r="AD6" s="5">
        <v>0</v>
      </c>
      <c r="AE6" s="5">
        <v>0</v>
      </c>
      <c r="AF6" s="5">
        <v>14917</v>
      </c>
      <c r="AG6" s="5">
        <v>35962</v>
      </c>
      <c r="AH6" s="5">
        <v>182</v>
      </c>
      <c r="AI6" s="12">
        <v>51061</v>
      </c>
      <c r="AJ6" s="12"/>
      <c r="AK6" s="82">
        <f t="shared" si="0"/>
        <v>21490.5</v>
      </c>
      <c r="AM6" s="6">
        <f t="shared" si="1"/>
        <v>0.50822625904593122</v>
      </c>
      <c r="AN6" s="2">
        <f t="shared" si="2"/>
        <v>17206</v>
      </c>
      <c r="AO6" s="4"/>
      <c r="AP6" s="6">
        <f t="shared" si="3"/>
        <v>0.4147989544519215</v>
      </c>
    </row>
    <row r="7" spans="1:43" x14ac:dyDescent="0.25">
      <c r="A7" s="2">
        <v>5</v>
      </c>
      <c r="B7" s="11" t="s">
        <v>268</v>
      </c>
      <c r="C7" s="2" t="s">
        <v>415</v>
      </c>
      <c r="D7" s="3" t="s">
        <v>37</v>
      </c>
      <c r="E7" s="3" t="s">
        <v>279</v>
      </c>
      <c r="F7" s="3" t="s">
        <v>280</v>
      </c>
      <c r="G7" s="12">
        <v>3351</v>
      </c>
      <c r="H7" s="12">
        <v>1318</v>
      </c>
      <c r="I7" s="12">
        <v>515</v>
      </c>
      <c r="J7" s="12">
        <v>480</v>
      </c>
      <c r="K7" s="12">
        <v>661</v>
      </c>
      <c r="L7" s="12">
        <v>4943</v>
      </c>
      <c r="M7" s="12">
        <v>35</v>
      </c>
      <c r="N7" s="12">
        <v>0</v>
      </c>
      <c r="O7" s="12">
        <v>0</v>
      </c>
      <c r="P7" s="12">
        <v>0</v>
      </c>
      <c r="Q7" s="12">
        <v>11303</v>
      </c>
      <c r="R7" s="12">
        <v>22981</v>
      </c>
      <c r="S7" s="12">
        <v>80</v>
      </c>
      <c r="T7" s="12">
        <v>34364</v>
      </c>
      <c r="U7" s="12"/>
      <c r="V7" s="5">
        <v>4248</v>
      </c>
      <c r="W7" s="5">
        <v>1871</v>
      </c>
      <c r="X7" s="5">
        <v>400</v>
      </c>
      <c r="Y7" s="5">
        <v>382</v>
      </c>
      <c r="Z7" s="5">
        <v>443</v>
      </c>
      <c r="AA7" s="5">
        <v>6036</v>
      </c>
      <c r="AB7" s="5">
        <v>103</v>
      </c>
      <c r="AC7" s="5">
        <v>4</v>
      </c>
      <c r="AD7" s="5">
        <v>0</v>
      </c>
      <c r="AE7" s="5">
        <v>0</v>
      </c>
      <c r="AF7" s="5">
        <v>13487</v>
      </c>
      <c r="AG7" s="5">
        <v>37612</v>
      </c>
      <c r="AH7" s="5">
        <v>182</v>
      </c>
      <c r="AI7" s="12">
        <v>51281</v>
      </c>
      <c r="AJ7" s="12"/>
      <c r="AK7" s="82">
        <f t="shared" si="0"/>
        <v>18126.5</v>
      </c>
      <c r="AM7" s="6">
        <f t="shared" si="1"/>
        <v>0.49228844139215466</v>
      </c>
      <c r="AN7" s="2">
        <f t="shared" si="2"/>
        <v>16917</v>
      </c>
      <c r="AO7" s="4"/>
      <c r="AP7" s="6">
        <f t="shared" si="3"/>
        <v>0.35858236732957566</v>
      </c>
    </row>
    <row r="8" spans="1:43" x14ac:dyDescent="0.25">
      <c r="A8" s="2">
        <v>6</v>
      </c>
      <c r="B8" s="11" t="s">
        <v>268</v>
      </c>
      <c r="C8" s="2" t="s">
        <v>415</v>
      </c>
      <c r="D8" s="3" t="s">
        <v>38</v>
      </c>
      <c r="E8" s="3" t="s">
        <v>280</v>
      </c>
      <c r="F8" s="3" t="s">
        <v>543</v>
      </c>
      <c r="G8" s="12">
        <v>5172</v>
      </c>
      <c r="H8" s="12">
        <v>2487</v>
      </c>
      <c r="I8" s="12">
        <v>646</v>
      </c>
      <c r="J8" s="12">
        <v>404</v>
      </c>
      <c r="K8" s="12">
        <v>792</v>
      </c>
      <c r="L8" s="12">
        <v>4688</v>
      </c>
      <c r="M8" s="12">
        <v>181</v>
      </c>
      <c r="N8" s="12">
        <v>0</v>
      </c>
      <c r="O8" s="12">
        <v>0</v>
      </c>
      <c r="P8" s="12">
        <v>0</v>
      </c>
      <c r="Q8" s="12">
        <v>14370</v>
      </c>
      <c r="R8" s="12">
        <v>52241</v>
      </c>
      <c r="S8" s="12">
        <v>364</v>
      </c>
      <c r="T8" s="12">
        <v>66975</v>
      </c>
      <c r="U8" s="12"/>
      <c r="V8" s="5">
        <v>5936</v>
      </c>
      <c r="W8" s="5">
        <v>2560</v>
      </c>
      <c r="X8" s="5">
        <v>527</v>
      </c>
      <c r="Y8" s="5">
        <v>471</v>
      </c>
      <c r="Z8" s="5">
        <v>383</v>
      </c>
      <c r="AA8" s="5">
        <v>6494</v>
      </c>
      <c r="AB8" s="5">
        <v>181</v>
      </c>
      <c r="AC8" s="5">
        <v>6</v>
      </c>
      <c r="AD8" s="5">
        <v>1</v>
      </c>
      <c r="AE8" s="5">
        <v>0</v>
      </c>
      <c r="AF8" s="5">
        <v>16559</v>
      </c>
      <c r="AG8" s="5">
        <v>53999</v>
      </c>
      <c r="AH8" s="5">
        <v>251</v>
      </c>
      <c r="AI8" s="12">
        <v>70809</v>
      </c>
      <c r="AJ8" s="12"/>
      <c r="AK8" s="82">
        <f t="shared" si="0"/>
        <v>20259.099999999999</v>
      </c>
      <c r="AM8" s="6">
        <f t="shared" si="1"/>
        <v>5.7245240761478078E-2</v>
      </c>
      <c r="AN8" s="2">
        <f t="shared" si="2"/>
        <v>3834</v>
      </c>
      <c r="AO8" s="4"/>
      <c r="AP8" s="6">
        <f t="shared" si="3"/>
        <v>0.30665382692272081</v>
      </c>
    </row>
    <row r="9" spans="1:43" x14ac:dyDescent="0.25">
      <c r="A9" s="2">
        <v>7</v>
      </c>
      <c r="B9" s="11" t="s">
        <v>268</v>
      </c>
      <c r="C9" s="2" t="s">
        <v>415</v>
      </c>
      <c r="D9" s="3" t="s">
        <v>39</v>
      </c>
      <c r="E9" s="3" t="s">
        <v>543</v>
      </c>
      <c r="F9" s="3" t="s">
        <v>281</v>
      </c>
      <c r="G9" s="12">
        <v>4924</v>
      </c>
      <c r="H9" s="12">
        <v>2413</v>
      </c>
      <c r="I9" s="12">
        <v>543</v>
      </c>
      <c r="J9" s="12">
        <v>481</v>
      </c>
      <c r="K9" s="12">
        <v>710</v>
      </c>
      <c r="L9" s="12">
        <v>5111</v>
      </c>
      <c r="M9" s="12">
        <v>81</v>
      </c>
      <c r="N9" s="12">
        <v>0</v>
      </c>
      <c r="O9" s="12">
        <v>0</v>
      </c>
      <c r="P9" s="12">
        <v>0</v>
      </c>
      <c r="Q9" s="12">
        <v>14263</v>
      </c>
      <c r="R9" s="12">
        <v>48708</v>
      </c>
      <c r="S9" s="12">
        <v>211</v>
      </c>
      <c r="T9" s="12">
        <v>63182</v>
      </c>
      <c r="U9" s="12"/>
      <c r="V9" s="5">
        <v>6290</v>
      </c>
      <c r="W9" s="5">
        <v>2530</v>
      </c>
      <c r="X9" s="5">
        <v>559</v>
      </c>
      <c r="Y9" s="5">
        <v>570</v>
      </c>
      <c r="Z9" s="5">
        <v>472</v>
      </c>
      <c r="AA9" s="5">
        <v>6664</v>
      </c>
      <c r="AB9" s="5">
        <v>185</v>
      </c>
      <c r="AC9" s="5">
        <v>6</v>
      </c>
      <c r="AD9" s="5">
        <v>1</v>
      </c>
      <c r="AE9" s="5">
        <v>0</v>
      </c>
      <c r="AF9" s="5">
        <v>17277</v>
      </c>
      <c r="AG9" s="5">
        <v>55473</v>
      </c>
      <c r="AH9" s="5">
        <v>250</v>
      </c>
      <c r="AI9" s="12">
        <v>73000</v>
      </c>
      <c r="AJ9" s="12"/>
      <c r="AK9" s="82">
        <f t="shared" si="0"/>
        <v>21000.3</v>
      </c>
      <c r="AM9" s="6">
        <f t="shared" si="1"/>
        <v>0.15539235858314071</v>
      </c>
      <c r="AN9" s="2">
        <f t="shared" si="2"/>
        <v>9818</v>
      </c>
      <c r="AO9" s="4"/>
      <c r="AP9" s="6">
        <f t="shared" si="3"/>
        <v>0.31144881293602295</v>
      </c>
    </row>
    <row r="10" spans="1:43" x14ac:dyDescent="0.25">
      <c r="A10" s="2">
        <v>8</v>
      </c>
      <c r="B10" s="11" t="s">
        <v>268</v>
      </c>
      <c r="C10" s="2" t="s">
        <v>415</v>
      </c>
      <c r="D10" s="3" t="s">
        <v>40</v>
      </c>
      <c r="E10" s="3" t="s">
        <v>281</v>
      </c>
      <c r="F10" s="3" t="s">
        <v>282</v>
      </c>
      <c r="G10" s="12">
        <v>5088</v>
      </c>
      <c r="H10" s="12">
        <v>2441</v>
      </c>
      <c r="I10" s="12">
        <v>743</v>
      </c>
      <c r="J10" s="12">
        <v>434</v>
      </c>
      <c r="K10" s="12">
        <v>594</v>
      </c>
      <c r="L10" s="12">
        <v>4816</v>
      </c>
      <c r="M10" s="12">
        <v>109</v>
      </c>
      <c r="N10" s="12">
        <v>0</v>
      </c>
      <c r="O10" s="12">
        <v>0</v>
      </c>
      <c r="P10" s="12">
        <v>0</v>
      </c>
      <c r="Q10" s="12">
        <v>14225</v>
      </c>
      <c r="R10" s="12">
        <v>45969</v>
      </c>
      <c r="S10" s="12">
        <v>175</v>
      </c>
      <c r="T10" s="12">
        <v>60369</v>
      </c>
      <c r="U10" s="12"/>
      <c r="V10" s="5">
        <v>6645</v>
      </c>
      <c r="W10" s="5">
        <v>2490</v>
      </c>
      <c r="X10" s="5">
        <v>592</v>
      </c>
      <c r="Y10" s="5">
        <v>673</v>
      </c>
      <c r="Z10" s="5">
        <v>565</v>
      </c>
      <c r="AA10" s="5">
        <v>6824</v>
      </c>
      <c r="AB10" s="5">
        <v>189</v>
      </c>
      <c r="AC10" s="5">
        <v>5</v>
      </c>
      <c r="AD10" s="5">
        <v>0</v>
      </c>
      <c r="AE10" s="5">
        <v>0</v>
      </c>
      <c r="AF10" s="5">
        <v>17983</v>
      </c>
      <c r="AG10" s="5">
        <v>56860</v>
      </c>
      <c r="AH10" s="5">
        <v>249</v>
      </c>
      <c r="AI10" s="12">
        <v>75092</v>
      </c>
      <c r="AJ10" s="12"/>
      <c r="AK10" s="82">
        <f t="shared" si="0"/>
        <v>21722.5</v>
      </c>
      <c r="AM10" s="6">
        <f t="shared" si="1"/>
        <v>0.24388345011512524</v>
      </c>
      <c r="AN10" s="2">
        <f t="shared" si="2"/>
        <v>14723</v>
      </c>
      <c r="AO10" s="4"/>
      <c r="AP10" s="6">
        <f t="shared" si="3"/>
        <v>0.31626802673232501</v>
      </c>
    </row>
    <row r="11" spans="1:43" x14ac:dyDescent="0.25">
      <c r="A11" s="2">
        <v>9</v>
      </c>
      <c r="B11" s="11" t="s">
        <v>268</v>
      </c>
      <c r="C11" s="2" t="s">
        <v>415</v>
      </c>
      <c r="D11" s="3" t="s">
        <v>41</v>
      </c>
      <c r="E11" s="3" t="s">
        <v>282</v>
      </c>
      <c r="F11" s="3" t="s">
        <v>544</v>
      </c>
      <c r="G11" s="12">
        <v>5088</v>
      </c>
      <c r="H11" s="12">
        <v>2441</v>
      </c>
      <c r="I11" s="12">
        <v>743</v>
      </c>
      <c r="J11" s="12">
        <v>434</v>
      </c>
      <c r="K11" s="12">
        <v>594</v>
      </c>
      <c r="L11" s="12">
        <v>4816</v>
      </c>
      <c r="M11" s="12">
        <v>109</v>
      </c>
      <c r="N11" s="12">
        <v>0</v>
      </c>
      <c r="O11" s="12">
        <v>0</v>
      </c>
      <c r="P11" s="12">
        <v>0</v>
      </c>
      <c r="Q11" s="12">
        <v>14225</v>
      </c>
      <c r="R11" s="12">
        <v>45969</v>
      </c>
      <c r="S11" s="12">
        <v>175</v>
      </c>
      <c r="T11" s="12">
        <v>60369</v>
      </c>
      <c r="U11" s="12"/>
      <c r="V11" s="5">
        <v>5867</v>
      </c>
      <c r="W11" s="5">
        <v>2046</v>
      </c>
      <c r="X11" s="5">
        <v>523</v>
      </c>
      <c r="Y11" s="5">
        <v>654</v>
      </c>
      <c r="Z11" s="5">
        <v>555</v>
      </c>
      <c r="AA11" s="5">
        <v>5844</v>
      </c>
      <c r="AB11" s="5">
        <v>161</v>
      </c>
      <c r="AC11" s="5">
        <v>4</v>
      </c>
      <c r="AD11" s="5">
        <v>0</v>
      </c>
      <c r="AE11" s="5">
        <v>0</v>
      </c>
      <c r="AF11" s="5">
        <v>15654</v>
      </c>
      <c r="AG11" s="5">
        <v>48747</v>
      </c>
      <c r="AH11" s="5">
        <v>207</v>
      </c>
      <c r="AI11" s="12">
        <v>64608</v>
      </c>
      <c r="AJ11" s="12"/>
      <c r="AK11" s="82">
        <f t="shared" si="0"/>
        <v>18792</v>
      </c>
      <c r="AM11" s="6">
        <f t="shared" si="1"/>
        <v>7.0218158326293301E-2</v>
      </c>
      <c r="AN11" s="2">
        <f t="shared" si="2"/>
        <v>4239</v>
      </c>
      <c r="AO11" s="4"/>
      <c r="AP11" s="6">
        <f t="shared" si="3"/>
        <v>0.32112745399716908</v>
      </c>
    </row>
    <row r="12" spans="1:43" x14ac:dyDescent="0.25">
      <c r="A12" s="2">
        <v>10</v>
      </c>
      <c r="B12" s="11" t="s">
        <v>268</v>
      </c>
      <c r="C12" s="2" t="s">
        <v>415</v>
      </c>
      <c r="D12" s="3" t="s">
        <v>42</v>
      </c>
      <c r="E12" s="3" t="s">
        <v>544</v>
      </c>
      <c r="F12" s="3" t="s">
        <v>545</v>
      </c>
      <c r="G12" s="12">
        <v>3387</v>
      </c>
      <c r="H12" s="12">
        <v>1110</v>
      </c>
      <c r="I12" s="12">
        <v>220</v>
      </c>
      <c r="J12" s="12">
        <v>548</v>
      </c>
      <c r="K12" s="12">
        <v>296</v>
      </c>
      <c r="L12" s="12">
        <v>1433</v>
      </c>
      <c r="M12" s="12">
        <v>762</v>
      </c>
      <c r="N12" s="12">
        <v>2</v>
      </c>
      <c r="O12" s="12">
        <v>0</v>
      </c>
      <c r="P12" s="12">
        <v>0</v>
      </c>
      <c r="Q12" s="12">
        <v>7758</v>
      </c>
      <c r="R12" s="12">
        <v>46227</v>
      </c>
      <c r="S12" s="12">
        <v>142</v>
      </c>
      <c r="T12" s="12">
        <v>54127</v>
      </c>
      <c r="U12" s="12"/>
      <c r="V12" s="5">
        <v>5436</v>
      </c>
      <c r="W12" s="5">
        <v>1833</v>
      </c>
      <c r="X12" s="5">
        <v>406</v>
      </c>
      <c r="Y12" s="5">
        <v>606</v>
      </c>
      <c r="Z12" s="5">
        <v>548</v>
      </c>
      <c r="AA12" s="5">
        <v>5137</v>
      </c>
      <c r="AB12" s="5">
        <v>374</v>
      </c>
      <c r="AC12" s="5">
        <v>3</v>
      </c>
      <c r="AD12" s="5">
        <v>0</v>
      </c>
      <c r="AE12" s="5">
        <v>0</v>
      </c>
      <c r="AF12" s="5">
        <v>14343</v>
      </c>
      <c r="AG12" s="5">
        <v>48280</v>
      </c>
      <c r="AH12" s="5">
        <v>232</v>
      </c>
      <c r="AI12" s="12">
        <v>62855</v>
      </c>
      <c r="AJ12" s="12"/>
      <c r="AK12" s="82">
        <f t="shared" si="0"/>
        <v>16858.8</v>
      </c>
      <c r="AM12" s="6">
        <f t="shared" si="1"/>
        <v>0.16125039259519269</v>
      </c>
      <c r="AN12" s="2">
        <f t="shared" si="2"/>
        <v>8728</v>
      </c>
      <c r="AO12" s="4"/>
      <c r="AP12" s="6">
        <f t="shared" si="3"/>
        <v>0.297079536039768</v>
      </c>
    </row>
    <row r="13" spans="1:43" s="28" customFormat="1" x14ac:dyDescent="0.25">
      <c r="A13" s="29">
        <v>11</v>
      </c>
      <c r="B13" s="30" t="s">
        <v>268</v>
      </c>
      <c r="C13" s="29" t="s">
        <v>415</v>
      </c>
      <c r="D13" s="28" t="s">
        <v>43</v>
      </c>
      <c r="E13" s="28" t="s">
        <v>545</v>
      </c>
      <c r="F13" s="28" t="s">
        <v>546</v>
      </c>
      <c r="G13" s="31">
        <v>2464</v>
      </c>
      <c r="H13" s="31">
        <v>1113</v>
      </c>
      <c r="I13" s="31">
        <v>364</v>
      </c>
      <c r="J13" s="31">
        <v>521</v>
      </c>
      <c r="K13" s="31">
        <v>431</v>
      </c>
      <c r="L13" s="31">
        <v>1620</v>
      </c>
      <c r="M13" s="31">
        <v>301</v>
      </c>
      <c r="N13" s="31">
        <v>7</v>
      </c>
      <c r="O13" s="31">
        <v>0</v>
      </c>
      <c r="P13" s="31">
        <v>0</v>
      </c>
      <c r="Q13" s="31">
        <v>6821</v>
      </c>
      <c r="R13" s="31">
        <v>36796</v>
      </c>
      <c r="S13" s="31">
        <v>121</v>
      </c>
      <c r="T13" s="31">
        <v>43738</v>
      </c>
      <c r="U13" s="31"/>
      <c r="V13" s="32">
        <v>4000</v>
      </c>
      <c r="W13" s="32">
        <v>1296</v>
      </c>
      <c r="X13" s="32">
        <v>235</v>
      </c>
      <c r="Y13" s="32">
        <v>445</v>
      </c>
      <c r="Z13" s="32">
        <v>430</v>
      </c>
      <c r="AA13" s="32">
        <v>3552</v>
      </c>
      <c r="AB13" s="32">
        <v>457</v>
      </c>
      <c r="AC13" s="32">
        <v>1</v>
      </c>
      <c r="AD13" s="32">
        <v>0</v>
      </c>
      <c r="AE13" s="32">
        <v>0</v>
      </c>
      <c r="AF13" s="32">
        <v>10416</v>
      </c>
      <c r="AG13" s="32">
        <v>38034</v>
      </c>
      <c r="AH13" s="32">
        <v>203</v>
      </c>
      <c r="AI13" s="31">
        <v>48653</v>
      </c>
      <c r="AJ13" s="31"/>
      <c r="AK13" s="83">
        <f t="shared" si="0"/>
        <v>11945.5</v>
      </c>
      <c r="AM13" s="33">
        <f t="shared" si="1"/>
        <v>0.11237367963784362</v>
      </c>
      <c r="AN13" s="29">
        <f t="shared" si="2"/>
        <v>4915</v>
      </c>
      <c r="AO13" s="29"/>
      <c r="AP13" s="33">
        <f t="shared" si="3"/>
        <v>0.27386023032023976</v>
      </c>
      <c r="AQ13" s="32"/>
    </row>
    <row r="14" spans="1:43" x14ac:dyDescent="0.25">
      <c r="A14" s="2">
        <v>12</v>
      </c>
      <c r="B14" s="11" t="s">
        <v>268</v>
      </c>
      <c r="C14" s="2" t="s">
        <v>415</v>
      </c>
      <c r="D14" s="3" t="s">
        <v>44</v>
      </c>
      <c r="E14" s="3" t="s">
        <v>547</v>
      </c>
      <c r="F14" s="3" t="s">
        <v>548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>
        <v>3692</v>
      </c>
      <c r="W14" s="5">
        <v>1621</v>
      </c>
      <c r="X14" s="5">
        <v>348</v>
      </c>
      <c r="Y14" s="5">
        <v>833</v>
      </c>
      <c r="Z14" s="5">
        <v>389</v>
      </c>
      <c r="AA14" s="5">
        <v>5011</v>
      </c>
      <c r="AB14" s="5">
        <v>427</v>
      </c>
      <c r="AC14" s="5">
        <v>45</v>
      </c>
      <c r="AD14" s="5">
        <v>0</v>
      </c>
      <c r="AE14" s="5">
        <v>0</v>
      </c>
      <c r="AF14" s="5">
        <v>12366</v>
      </c>
      <c r="AG14" s="5">
        <v>38954</v>
      </c>
      <c r="AH14" s="5">
        <v>192</v>
      </c>
      <c r="AI14" s="89">
        <v>51512</v>
      </c>
      <c r="AJ14" s="13"/>
      <c r="AK14" s="82">
        <f t="shared" si="0"/>
        <v>16097.599999999999</v>
      </c>
      <c r="AM14" s="6" t="str">
        <f t="shared" si="1"/>
        <v>nový</v>
      </c>
      <c r="AN14" s="2" t="str">
        <f t="shared" si="2"/>
        <v>úsek</v>
      </c>
      <c r="AO14" s="4"/>
      <c r="AP14" s="6">
        <f t="shared" si="3"/>
        <v>0.31745135287775322</v>
      </c>
    </row>
    <row r="15" spans="1:43" x14ac:dyDescent="0.25">
      <c r="A15" s="2">
        <v>13</v>
      </c>
      <c r="B15" s="11" t="s">
        <v>268</v>
      </c>
      <c r="C15" s="2" t="s">
        <v>415</v>
      </c>
      <c r="D15" s="3" t="s">
        <v>45</v>
      </c>
      <c r="E15" s="3" t="s">
        <v>548</v>
      </c>
      <c r="F15" s="3" t="s">
        <v>549</v>
      </c>
      <c r="G15" s="12">
        <v>3341</v>
      </c>
      <c r="H15" s="12">
        <v>1481</v>
      </c>
      <c r="I15" s="12">
        <v>310</v>
      </c>
      <c r="J15" s="12">
        <v>454</v>
      </c>
      <c r="K15" s="12">
        <v>380</v>
      </c>
      <c r="L15" s="12">
        <v>2932</v>
      </c>
      <c r="M15" s="12">
        <v>158</v>
      </c>
      <c r="N15" s="12">
        <v>7</v>
      </c>
      <c r="O15" s="12">
        <v>0</v>
      </c>
      <c r="P15" s="12">
        <v>0</v>
      </c>
      <c r="Q15" s="12">
        <v>9063</v>
      </c>
      <c r="R15" s="12">
        <v>32190</v>
      </c>
      <c r="S15" s="12">
        <v>180</v>
      </c>
      <c r="T15" s="12">
        <v>41433</v>
      </c>
      <c r="U15" s="12"/>
      <c r="V15" s="5">
        <v>3540</v>
      </c>
      <c r="W15" s="5">
        <v>1387</v>
      </c>
      <c r="X15" s="5">
        <v>367</v>
      </c>
      <c r="Y15" s="5">
        <v>348</v>
      </c>
      <c r="Z15" s="5">
        <v>333</v>
      </c>
      <c r="AA15" s="5">
        <v>6227</v>
      </c>
      <c r="AB15" s="5">
        <v>195</v>
      </c>
      <c r="AC15" s="5">
        <v>9</v>
      </c>
      <c r="AD15" s="5">
        <v>0</v>
      </c>
      <c r="AE15" s="5">
        <v>0</v>
      </c>
      <c r="AF15" s="5">
        <v>12406</v>
      </c>
      <c r="AG15" s="5">
        <v>37390</v>
      </c>
      <c r="AH15" s="5">
        <v>208</v>
      </c>
      <c r="AI15" s="12">
        <v>50004</v>
      </c>
      <c r="AJ15" s="12"/>
      <c r="AK15" s="82">
        <f t="shared" si="0"/>
        <v>17839.699999999997</v>
      </c>
      <c r="AM15" s="6">
        <f t="shared" si="1"/>
        <v>0.20686409383824489</v>
      </c>
      <c r="AN15" s="2">
        <f t="shared" si="2"/>
        <v>8571</v>
      </c>
      <c r="AO15" s="4"/>
      <c r="AP15" s="6">
        <f t="shared" si="3"/>
        <v>0.33179994650976197</v>
      </c>
    </row>
    <row r="16" spans="1:43" s="28" customFormat="1" x14ac:dyDescent="0.25">
      <c r="A16" s="29">
        <v>14</v>
      </c>
      <c r="B16" s="30" t="s">
        <v>268</v>
      </c>
      <c r="C16" s="29" t="s">
        <v>415</v>
      </c>
      <c r="D16" s="28" t="s">
        <v>46</v>
      </c>
      <c r="E16" s="28" t="s">
        <v>549</v>
      </c>
      <c r="F16" s="28" t="s">
        <v>283</v>
      </c>
      <c r="G16" s="31">
        <v>3492</v>
      </c>
      <c r="H16" s="31">
        <v>1821</v>
      </c>
      <c r="I16" s="31">
        <v>349</v>
      </c>
      <c r="J16" s="31">
        <v>499</v>
      </c>
      <c r="K16" s="31">
        <v>437</v>
      </c>
      <c r="L16" s="31">
        <v>3864</v>
      </c>
      <c r="M16" s="31">
        <v>207</v>
      </c>
      <c r="N16" s="31">
        <v>100</v>
      </c>
      <c r="O16" s="31">
        <v>0</v>
      </c>
      <c r="P16" s="31">
        <v>0</v>
      </c>
      <c r="Q16" s="31">
        <v>10769</v>
      </c>
      <c r="R16" s="31">
        <v>48692</v>
      </c>
      <c r="S16" s="31">
        <v>298</v>
      </c>
      <c r="T16" s="31">
        <v>59759</v>
      </c>
      <c r="U16" s="31"/>
      <c r="V16" s="32">
        <v>4892</v>
      </c>
      <c r="W16" s="32">
        <v>1870</v>
      </c>
      <c r="X16" s="32">
        <v>500</v>
      </c>
      <c r="Y16" s="32">
        <v>464</v>
      </c>
      <c r="Z16" s="32">
        <v>433</v>
      </c>
      <c r="AA16" s="32">
        <v>8217</v>
      </c>
      <c r="AB16" s="32">
        <v>334</v>
      </c>
      <c r="AC16" s="32">
        <v>12</v>
      </c>
      <c r="AD16" s="32">
        <v>0</v>
      </c>
      <c r="AE16" s="32">
        <v>0</v>
      </c>
      <c r="AF16" s="32">
        <v>16722</v>
      </c>
      <c r="AG16" s="32">
        <v>52999</v>
      </c>
      <c r="AH16" s="32">
        <v>285</v>
      </c>
      <c r="AI16" s="31">
        <v>70006</v>
      </c>
      <c r="AJ16" s="31"/>
      <c r="AK16" s="83">
        <f t="shared" si="0"/>
        <v>23697.3</v>
      </c>
      <c r="AM16" s="33">
        <f t="shared" si="1"/>
        <v>0.17147207951940291</v>
      </c>
      <c r="AN16" s="29">
        <f t="shared" si="2"/>
        <v>10247</v>
      </c>
      <c r="AO16" s="29"/>
      <c r="AP16" s="33">
        <f t="shared" si="3"/>
        <v>0.31551538708277516</v>
      </c>
      <c r="AQ16" s="32"/>
    </row>
    <row r="17" spans="1:43" x14ac:dyDescent="0.25">
      <c r="A17" s="2">
        <v>15</v>
      </c>
      <c r="B17" s="11" t="s">
        <v>268</v>
      </c>
      <c r="C17" s="2" t="s">
        <v>415</v>
      </c>
      <c r="D17" s="3" t="s">
        <v>47</v>
      </c>
      <c r="E17" s="3" t="s">
        <v>284</v>
      </c>
      <c r="F17" s="3" t="s">
        <v>550</v>
      </c>
      <c r="G17" s="12">
        <v>2395</v>
      </c>
      <c r="H17" s="12">
        <v>1227</v>
      </c>
      <c r="I17" s="12">
        <v>450</v>
      </c>
      <c r="J17" s="12">
        <v>598</v>
      </c>
      <c r="K17" s="12">
        <v>668</v>
      </c>
      <c r="L17" s="12">
        <v>4547</v>
      </c>
      <c r="M17" s="12">
        <v>27</v>
      </c>
      <c r="N17" s="12">
        <v>0</v>
      </c>
      <c r="O17" s="12">
        <v>0</v>
      </c>
      <c r="P17" s="12">
        <v>0</v>
      </c>
      <c r="Q17" s="12">
        <v>9912</v>
      </c>
      <c r="R17" s="12">
        <v>21074</v>
      </c>
      <c r="S17" s="12">
        <v>83</v>
      </c>
      <c r="T17" s="12">
        <v>31069</v>
      </c>
      <c r="U17" s="12"/>
      <c r="V17" s="5">
        <v>3305</v>
      </c>
      <c r="W17" s="5">
        <v>1291</v>
      </c>
      <c r="X17" s="5">
        <v>332</v>
      </c>
      <c r="Y17" s="5">
        <v>289</v>
      </c>
      <c r="Z17" s="5">
        <v>518</v>
      </c>
      <c r="AA17" s="5">
        <v>5898</v>
      </c>
      <c r="AB17" s="5">
        <v>61</v>
      </c>
      <c r="AC17" s="5">
        <v>0</v>
      </c>
      <c r="AD17" s="5">
        <v>0</v>
      </c>
      <c r="AE17" s="5">
        <v>0</v>
      </c>
      <c r="AF17" s="5">
        <v>11694</v>
      </c>
      <c r="AG17" s="5">
        <v>26975</v>
      </c>
      <c r="AH17" s="5">
        <v>81</v>
      </c>
      <c r="AI17" s="12">
        <v>38750</v>
      </c>
      <c r="AJ17" s="12"/>
      <c r="AK17" s="82">
        <f t="shared" si="0"/>
        <v>17074.599999999999</v>
      </c>
      <c r="AM17" s="6">
        <f t="shared" si="1"/>
        <v>0.24722392095014323</v>
      </c>
      <c r="AN17" s="2">
        <f t="shared" si="2"/>
        <v>7681</v>
      </c>
      <c r="AO17" s="4"/>
      <c r="AP17" s="6">
        <f t="shared" si="3"/>
        <v>0.43351251158480075</v>
      </c>
    </row>
    <row r="18" spans="1:43" s="28" customFormat="1" x14ac:dyDescent="0.25">
      <c r="A18" s="29">
        <v>16</v>
      </c>
      <c r="B18" s="30" t="s">
        <v>268</v>
      </c>
      <c r="C18" s="29" t="s">
        <v>415</v>
      </c>
      <c r="D18" s="28" t="s">
        <v>48</v>
      </c>
      <c r="E18" s="28" t="s">
        <v>550</v>
      </c>
      <c r="F18" s="28" t="s">
        <v>285</v>
      </c>
      <c r="G18" s="31">
        <v>2395</v>
      </c>
      <c r="H18" s="31">
        <v>1227</v>
      </c>
      <c r="I18" s="31">
        <v>450</v>
      </c>
      <c r="J18" s="31">
        <v>598</v>
      </c>
      <c r="K18" s="31">
        <v>668</v>
      </c>
      <c r="L18" s="31">
        <v>4547</v>
      </c>
      <c r="M18" s="31">
        <v>27</v>
      </c>
      <c r="N18" s="31">
        <v>0</v>
      </c>
      <c r="O18" s="31">
        <v>0</v>
      </c>
      <c r="P18" s="31">
        <v>0</v>
      </c>
      <c r="Q18" s="31">
        <v>9912</v>
      </c>
      <c r="R18" s="31">
        <v>21074</v>
      </c>
      <c r="S18" s="31">
        <v>83</v>
      </c>
      <c r="T18" s="31">
        <v>31069</v>
      </c>
      <c r="U18" s="31"/>
      <c r="V18" s="32">
        <v>3305</v>
      </c>
      <c r="W18" s="32">
        <v>1291</v>
      </c>
      <c r="X18" s="32">
        <v>332</v>
      </c>
      <c r="Y18" s="32">
        <v>289</v>
      </c>
      <c r="Z18" s="32">
        <v>518</v>
      </c>
      <c r="AA18" s="32">
        <v>5898</v>
      </c>
      <c r="AB18" s="32">
        <v>61</v>
      </c>
      <c r="AC18" s="32">
        <v>0</v>
      </c>
      <c r="AD18" s="32">
        <v>0</v>
      </c>
      <c r="AE18" s="32">
        <v>0</v>
      </c>
      <c r="AF18" s="32">
        <v>11694</v>
      </c>
      <c r="AG18" s="32">
        <v>26975</v>
      </c>
      <c r="AH18" s="32">
        <v>81</v>
      </c>
      <c r="AI18" s="31">
        <v>38750</v>
      </c>
      <c r="AJ18" s="31"/>
      <c r="AK18" s="83">
        <f t="shared" si="0"/>
        <v>17074.599999999999</v>
      </c>
      <c r="AM18" s="33">
        <f t="shared" si="1"/>
        <v>0.24722392095014323</v>
      </c>
      <c r="AN18" s="29">
        <f t="shared" si="2"/>
        <v>7681</v>
      </c>
      <c r="AO18" s="29"/>
      <c r="AP18" s="33">
        <f t="shared" si="3"/>
        <v>0.43351251158480075</v>
      </c>
      <c r="AQ18" s="32"/>
    </row>
    <row r="19" spans="1:43" s="8" customFormat="1" ht="15.75" thickBot="1" x14ac:dyDescent="0.3">
      <c r="A19" s="7">
        <v>17</v>
      </c>
      <c r="B19" s="14" t="s">
        <v>268</v>
      </c>
      <c r="C19" s="7" t="s">
        <v>415</v>
      </c>
      <c r="D19" s="8" t="s">
        <v>50</v>
      </c>
      <c r="E19" s="8" t="s">
        <v>276</v>
      </c>
      <c r="F19" s="8" t="s">
        <v>551</v>
      </c>
      <c r="G19" s="15">
        <v>665</v>
      </c>
      <c r="H19" s="15">
        <v>221</v>
      </c>
      <c r="I19" s="15">
        <v>20</v>
      </c>
      <c r="J19" s="15">
        <v>84</v>
      </c>
      <c r="K19" s="15">
        <v>33</v>
      </c>
      <c r="L19" s="15">
        <v>218</v>
      </c>
      <c r="M19" s="15">
        <v>15</v>
      </c>
      <c r="N19" s="15">
        <v>0</v>
      </c>
      <c r="O19" s="15">
        <v>1</v>
      </c>
      <c r="P19" s="15">
        <v>0</v>
      </c>
      <c r="Q19" s="15">
        <v>1257</v>
      </c>
      <c r="R19" s="15">
        <v>5813</v>
      </c>
      <c r="S19" s="15">
        <v>30</v>
      </c>
      <c r="T19" s="15">
        <v>7100</v>
      </c>
      <c r="U19" s="15"/>
      <c r="V19" s="9">
        <v>1195</v>
      </c>
      <c r="W19" s="9">
        <v>335</v>
      </c>
      <c r="X19" s="9">
        <v>39</v>
      </c>
      <c r="Y19" s="9">
        <v>96</v>
      </c>
      <c r="Z19" s="9">
        <v>29</v>
      </c>
      <c r="AA19" s="9">
        <v>240</v>
      </c>
      <c r="AB19" s="9">
        <v>34</v>
      </c>
      <c r="AC19" s="9">
        <v>4</v>
      </c>
      <c r="AD19" s="9">
        <v>0</v>
      </c>
      <c r="AE19" s="9">
        <v>2</v>
      </c>
      <c r="AF19" s="9">
        <v>1974</v>
      </c>
      <c r="AG19" s="9">
        <v>9241</v>
      </c>
      <c r="AH19" s="9">
        <v>59</v>
      </c>
      <c r="AI19" s="15">
        <v>11274</v>
      </c>
      <c r="AJ19" s="15"/>
      <c r="AK19" s="84">
        <f t="shared" si="0"/>
        <v>1239.0999999999999</v>
      </c>
      <c r="AM19" s="10">
        <f t="shared" si="1"/>
        <v>0.58788732394366194</v>
      </c>
      <c r="AN19" s="7">
        <f t="shared" si="2"/>
        <v>4174</v>
      </c>
      <c r="AO19" s="7"/>
      <c r="AP19" s="10">
        <f t="shared" si="3"/>
        <v>0.21361324531977058</v>
      </c>
      <c r="AQ19" s="9"/>
    </row>
    <row r="20" spans="1:43" x14ac:dyDescent="0.25">
      <c r="A20" s="2">
        <v>18</v>
      </c>
      <c r="B20" s="11" t="s">
        <v>268</v>
      </c>
      <c r="C20" s="2" t="s">
        <v>261</v>
      </c>
      <c r="D20" s="3" t="s">
        <v>70</v>
      </c>
      <c r="E20" s="3" t="s">
        <v>289</v>
      </c>
      <c r="F20" s="3" t="s">
        <v>290</v>
      </c>
      <c r="G20" s="12">
        <v>6204</v>
      </c>
      <c r="H20" s="12">
        <v>6519</v>
      </c>
      <c r="I20" s="12">
        <v>263</v>
      </c>
      <c r="J20" s="12">
        <v>1559</v>
      </c>
      <c r="K20" s="12">
        <v>280</v>
      </c>
      <c r="L20" s="12">
        <v>3178</v>
      </c>
      <c r="M20" s="12">
        <v>607</v>
      </c>
      <c r="N20" s="12">
        <v>0</v>
      </c>
      <c r="O20" s="12">
        <v>0</v>
      </c>
      <c r="P20" s="12">
        <v>0</v>
      </c>
      <c r="Q20" s="12">
        <v>18610</v>
      </c>
      <c r="R20" s="12">
        <v>69414</v>
      </c>
      <c r="S20" s="12">
        <v>436</v>
      </c>
      <c r="T20" s="12">
        <v>88460</v>
      </c>
      <c r="U20" s="12"/>
      <c r="V20" s="5">
        <v>6393</v>
      </c>
      <c r="W20" s="5">
        <v>2045</v>
      </c>
      <c r="X20" s="5">
        <v>592</v>
      </c>
      <c r="Y20" s="5">
        <v>464</v>
      </c>
      <c r="Z20" s="5">
        <v>329</v>
      </c>
      <c r="AA20" s="5">
        <v>7389</v>
      </c>
      <c r="AB20" s="5">
        <v>990</v>
      </c>
      <c r="AC20" s="5">
        <v>9</v>
      </c>
      <c r="AD20" s="5">
        <v>0</v>
      </c>
      <c r="AE20" s="5">
        <v>0</v>
      </c>
      <c r="AF20" s="5">
        <v>18211</v>
      </c>
      <c r="AG20" s="5">
        <v>80698</v>
      </c>
      <c r="AH20" s="5">
        <v>356</v>
      </c>
      <c r="AI20" s="12">
        <v>99265</v>
      </c>
      <c r="AJ20" s="12"/>
      <c r="AK20" s="82">
        <f t="shared" si="0"/>
        <v>22720.299999999996</v>
      </c>
      <c r="AM20" s="6">
        <f t="shared" si="1"/>
        <v>0.12214560253221785</v>
      </c>
      <c r="AN20" s="2">
        <f t="shared" si="2"/>
        <v>10805</v>
      </c>
      <c r="AO20" s="4"/>
      <c r="AP20" s="6">
        <f t="shared" si="3"/>
        <v>0.2256685419713004</v>
      </c>
    </row>
    <row r="21" spans="1:43" x14ac:dyDescent="0.25">
      <c r="A21" s="2">
        <v>19</v>
      </c>
      <c r="B21" s="11" t="s">
        <v>268</v>
      </c>
      <c r="C21" s="2" t="s">
        <v>261</v>
      </c>
      <c r="D21" s="3" t="s">
        <v>71</v>
      </c>
      <c r="E21" s="3" t="s">
        <v>290</v>
      </c>
      <c r="F21" s="3" t="s">
        <v>291</v>
      </c>
      <c r="G21" s="12">
        <v>5922</v>
      </c>
      <c r="H21" s="12">
        <v>5151</v>
      </c>
      <c r="I21" s="12">
        <v>296</v>
      </c>
      <c r="J21" s="12">
        <v>1232</v>
      </c>
      <c r="K21" s="12">
        <v>316</v>
      </c>
      <c r="L21" s="12">
        <v>3580</v>
      </c>
      <c r="M21" s="12">
        <v>644</v>
      </c>
      <c r="N21" s="12">
        <v>0</v>
      </c>
      <c r="O21" s="12">
        <v>0</v>
      </c>
      <c r="P21" s="12">
        <v>0</v>
      </c>
      <c r="Q21" s="12">
        <v>17141</v>
      </c>
      <c r="R21" s="12">
        <v>61859</v>
      </c>
      <c r="S21" s="12">
        <v>360</v>
      </c>
      <c r="T21" s="12">
        <v>79360</v>
      </c>
      <c r="U21" s="12"/>
      <c r="V21" s="5">
        <v>5093</v>
      </c>
      <c r="W21" s="5">
        <v>1571</v>
      </c>
      <c r="X21" s="5">
        <v>463</v>
      </c>
      <c r="Y21" s="5">
        <v>349</v>
      </c>
      <c r="Z21" s="5">
        <v>228</v>
      </c>
      <c r="AA21" s="5">
        <v>5398</v>
      </c>
      <c r="AB21" s="5">
        <v>870</v>
      </c>
      <c r="AC21" s="5">
        <v>6</v>
      </c>
      <c r="AD21" s="5">
        <v>0</v>
      </c>
      <c r="AE21" s="5">
        <v>0</v>
      </c>
      <c r="AF21" s="5">
        <v>13978</v>
      </c>
      <c r="AG21" s="5">
        <v>65972</v>
      </c>
      <c r="AH21" s="5">
        <v>281</v>
      </c>
      <c r="AI21" s="12">
        <v>80231</v>
      </c>
      <c r="AJ21" s="12"/>
      <c r="AK21" s="82">
        <f t="shared" si="0"/>
        <v>16899.3</v>
      </c>
      <c r="AM21" s="6">
        <f t="shared" si="1"/>
        <v>1.0975302419354849E-2</v>
      </c>
      <c r="AN21" s="2">
        <f t="shared" si="2"/>
        <v>871</v>
      </c>
      <c r="AO21" s="4"/>
      <c r="AP21" s="6">
        <f t="shared" si="3"/>
        <v>0.21187776632510763</v>
      </c>
    </row>
    <row r="22" spans="1:43" x14ac:dyDescent="0.25">
      <c r="A22" s="2">
        <v>20</v>
      </c>
      <c r="B22" s="11" t="s">
        <v>268</v>
      </c>
      <c r="C22" s="2" t="s">
        <v>261</v>
      </c>
      <c r="D22" s="3" t="s">
        <v>72</v>
      </c>
      <c r="E22" s="3" t="s">
        <v>291</v>
      </c>
      <c r="F22" s="3" t="s">
        <v>538</v>
      </c>
      <c r="G22" s="12">
        <v>5447</v>
      </c>
      <c r="H22" s="12">
        <v>2429</v>
      </c>
      <c r="I22" s="12">
        <v>590</v>
      </c>
      <c r="J22" s="12">
        <v>581</v>
      </c>
      <c r="K22" s="12">
        <v>628</v>
      </c>
      <c r="L22" s="12">
        <v>7118</v>
      </c>
      <c r="M22" s="12">
        <v>400</v>
      </c>
      <c r="N22" s="12">
        <v>0</v>
      </c>
      <c r="O22" s="12">
        <v>0</v>
      </c>
      <c r="P22" s="12">
        <v>0</v>
      </c>
      <c r="Q22" s="12">
        <v>17193</v>
      </c>
      <c r="R22" s="12">
        <v>51210</v>
      </c>
      <c r="S22" s="12">
        <v>187</v>
      </c>
      <c r="T22" s="12">
        <v>68590</v>
      </c>
      <c r="U22" s="12"/>
      <c r="V22" s="5">
        <v>5261</v>
      </c>
      <c r="W22" s="5">
        <v>2051</v>
      </c>
      <c r="X22" s="5">
        <v>504</v>
      </c>
      <c r="Y22" s="5">
        <v>322</v>
      </c>
      <c r="Z22" s="5">
        <v>219</v>
      </c>
      <c r="AA22" s="5">
        <v>5778</v>
      </c>
      <c r="AB22" s="5">
        <v>758</v>
      </c>
      <c r="AC22" s="5">
        <v>4</v>
      </c>
      <c r="AD22" s="5">
        <v>1</v>
      </c>
      <c r="AE22" s="5">
        <v>0</v>
      </c>
      <c r="AF22" s="5">
        <v>14898</v>
      </c>
      <c r="AG22" s="5">
        <v>60738</v>
      </c>
      <c r="AH22" s="5">
        <v>193</v>
      </c>
      <c r="AI22" s="12">
        <v>75829</v>
      </c>
      <c r="AJ22" s="12"/>
      <c r="AK22" s="82">
        <f t="shared" si="0"/>
        <v>18141</v>
      </c>
      <c r="AM22" s="6">
        <f t="shared" si="1"/>
        <v>0.10554016620498619</v>
      </c>
      <c r="AN22" s="2">
        <f t="shared" si="2"/>
        <v>7239</v>
      </c>
      <c r="AO22" s="4"/>
      <c r="AP22" s="6">
        <f t="shared" si="3"/>
        <v>0.24528301886792453</v>
      </c>
    </row>
    <row r="23" spans="1:43" x14ac:dyDescent="0.25">
      <c r="A23" s="2">
        <v>21</v>
      </c>
      <c r="B23" s="11" t="s">
        <v>268</v>
      </c>
      <c r="C23" s="2" t="s">
        <v>261</v>
      </c>
      <c r="D23" s="3" t="s">
        <v>73</v>
      </c>
      <c r="E23" s="3" t="s">
        <v>538</v>
      </c>
      <c r="F23" s="3" t="s">
        <v>539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5">
        <v>5948</v>
      </c>
      <c r="W23" s="5">
        <v>2728</v>
      </c>
      <c r="X23" s="5">
        <v>594</v>
      </c>
      <c r="Y23" s="5">
        <v>328</v>
      </c>
      <c r="Z23" s="5">
        <v>232</v>
      </c>
      <c r="AA23" s="5">
        <v>6726</v>
      </c>
      <c r="AB23" s="5">
        <v>723</v>
      </c>
      <c r="AC23" s="5">
        <v>2</v>
      </c>
      <c r="AD23" s="5">
        <v>1</v>
      </c>
      <c r="AE23" s="5">
        <v>0</v>
      </c>
      <c r="AF23" s="5">
        <v>17282</v>
      </c>
      <c r="AG23" s="5">
        <v>61606</v>
      </c>
      <c r="AH23" s="5">
        <v>126</v>
      </c>
      <c r="AI23" s="12">
        <v>79014</v>
      </c>
      <c r="AJ23" s="12"/>
      <c r="AK23" s="82">
        <f t="shared" si="0"/>
        <v>21165.4</v>
      </c>
      <c r="AM23" s="6" t="str">
        <f t="shared" si="1"/>
        <v>nový</v>
      </c>
      <c r="AN23" s="2" t="str">
        <f t="shared" si="2"/>
        <v>úsek</v>
      </c>
      <c r="AO23" s="4"/>
      <c r="AP23" s="6">
        <f t="shared" si="3"/>
        <v>0.28052462422491314</v>
      </c>
    </row>
    <row r="24" spans="1:43" x14ac:dyDescent="0.25">
      <c r="A24" s="2">
        <v>22</v>
      </c>
      <c r="B24" s="11" t="s">
        <v>268</v>
      </c>
      <c r="C24" s="2" t="s">
        <v>261</v>
      </c>
      <c r="D24" s="3" t="s">
        <v>74</v>
      </c>
      <c r="E24" s="3" t="s">
        <v>539</v>
      </c>
      <c r="F24" s="3" t="s">
        <v>292</v>
      </c>
      <c r="G24" s="12">
        <v>5553</v>
      </c>
      <c r="H24" s="12">
        <v>2265</v>
      </c>
      <c r="I24" s="12">
        <v>517</v>
      </c>
      <c r="J24" s="12">
        <v>541</v>
      </c>
      <c r="K24" s="12">
        <v>551</v>
      </c>
      <c r="L24" s="12">
        <v>6246</v>
      </c>
      <c r="M24" s="12">
        <v>511</v>
      </c>
      <c r="N24" s="12">
        <v>0</v>
      </c>
      <c r="O24" s="12">
        <v>0</v>
      </c>
      <c r="P24" s="12">
        <v>0</v>
      </c>
      <c r="Q24" s="12">
        <v>16184</v>
      </c>
      <c r="R24" s="12">
        <v>54163</v>
      </c>
      <c r="S24" s="12">
        <v>194</v>
      </c>
      <c r="T24" s="12">
        <v>70541</v>
      </c>
      <c r="U24" s="12"/>
      <c r="V24" s="5">
        <v>7544</v>
      </c>
      <c r="W24" s="5">
        <v>3902</v>
      </c>
      <c r="X24" s="5">
        <v>779</v>
      </c>
      <c r="Y24" s="5">
        <v>377</v>
      </c>
      <c r="Z24" s="5">
        <v>277</v>
      </c>
      <c r="AA24" s="5">
        <v>8739</v>
      </c>
      <c r="AB24" s="5">
        <v>771</v>
      </c>
      <c r="AC24" s="5">
        <v>0</v>
      </c>
      <c r="AD24" s="5">
        <v>2</v>
      </c>
      <c r="AE24" s="5">
        <v>0</v>
      </c>
      <c r="AF24" s="5">
        <v>22391</v>
      </c>
      <c r="AG24" s="5">
        <v>70470</v>
      </c>
      <c r="AH24" s="5">
        <v>60</v>
      </c>
      <c r="AI24" s="12">
        <v>92921</v>
      </c>
      <c r="AJ24" s="12"/>
      <c r="AK24" s="82">
        <f t="shared" si="0"/>
        <v>27548</v>
      </c>
      <c r="AM24" s="6">
        <f t="shared" si="1"/>
        <v>0.31726230135665778</v>
      </c>
      <c r="AN24" s="2">
        <f t="shared" si="2"/>
        <v>22380</v>
      </c>
      <c r="AO24" s="4"/>
      <c r="AP24" s="6">
        <f t="shared" si="3"/>
        <v>0.31773804455796795</v>
      </c>
    </row>
    <row r="25" spans="1:43" x14ac:dyDescent="0.25">
      <c r="A25" s="2">
        <v>23</v>
      </c>
      <c r="B25" s="11" t="s">
        <v>268</v>
      </c>
      <c r="C25" s="2" t="s">
        <v>261</v>
      </c>
      <c r="D25" s="3" t="s">
        <v>75</v>
      </c>
      <c r="E25" s="3" t="s">
        <v>292</v>
      </c>
      <c r="F25" s="3" t="s">
        <v>293</v>
      </c>
      <c r="G25" s="12">
        <v>5660</v>
      </c>
      <c r="H25" s="12">
        <v>2101</v>
      </c>
      <c r="I25" s="12">
        <v>445</v>
      </c>
      <c r="J25" s="12">
        <v>502</v>
      </c>
      <c r="K25" s="12">
        <v>474</v>
      </c>
      <c r="L25" s="12">
        <v>5375</v>
      </c>
      <c r="M25" s="12">
        <v>623</v>
      </c>
      <c r="N25" s="12">
        <v>0</v>
      </c>
      <c r="O25" s="12">
        <v>0</v>
      </c>
      <c r="P25" s="12">
        <v>0</v>
      </c>
      <c r="Q25" s="12">
        <v>15180</v>
      </c>
      <c r="R25" s="12">
        <v>58020</v>
      </c>
      <c r="S25" s="12">
        <v>197</v>
      </c>
      <c r="T25" s="12">
        <v>73397</v>
      </c>
      <c r="U25" s="12"/>
      <c r="V25" s="5">
        <v>5940</v>
      </c>
      <c r="W25" s="5">
        <v>2845</v>
      </c>
      <c r="X25" s="5">
        <v>651</v>
      </c>
      <c r="Y25" s="5">
        <v>161</v>
      </c>
      <c r="Z25" s="5">
        <v>100</v>
      </c>
      <c r="AA25" s="5">
        <v>7818</v>
      </c>
      <c r="AB25" s="5">
        <v>592</v>
      </c>
      <c r="AC25" s="5">
        <v>22</v>
      </c>
      <c r="AD25" s="5">
        <v>0</v>
      </c>
      <c r="AE25" s="5">
        <v>0</v>
      </c>
      <c r="AF25" s="5">
        <v>18129</v>
      </c>
      <c r="AG25" s="5">
        <v>64915</v>
      </c>
      <c r="AH25" s="5">
        <v>231</v>
      </c>
      <c r="AI25" s="12">
        <v>83275</v>
      </c>
      <c r="AJ25" s="12"/>
      <c r="AK25" s="82">
        <f t="shared" si="0"/>
        <v>23347.799999999996</v>
      </c>
      <c r="AM25" s="6">
        <f t="shared" si="1"/>
        <v>0.13458315734975534</v>
      </c>
      <c r="AN25" s="2">
        <f t="shared" si="2"/>
        <v>9878</v>
      </c>
      <c r="AO25" s="4"/>
      <c r="AP25" s="6">
        <f t="shared" si="3"/>
        <v>0.27927289532465532</v>
      </c>
    </row>
    <row r="26" spans="1:43" x14ac:dyDescent="0.25">
      <c r="A26" s="2">
        <v>24</v>
      </c>
      <c r="B26" s="11" t="s">
        <v>268</v>
      </c>
      <c r="C26" s="2" t="s">
        <v>261</v>
      </c>
      <c r="D26" s="3" t="s">
        <v>76</v>
      </c>
      <c r="E26" s="3" t="s">
        <v>293</v>
      </c>
      <c r="F26" s="3" t="s">
        <v>294</v>
      </c>
      <c r="G26" s="12">
        <v>4995</v>
      </c>
      <c r="H26" s="12">
        <v>1891</v>
      </c>
      <c r="I26" s="12">
        <v>402</v>
      </c>
      <c r="J26" s="12">
        <v>452</v>
      </c>
      <c r="K26" s="12">
        <v>429</v>
      </c>
      <c r="L26" s="12">
        <v>4861</v>
      </c>
      <c r="M26" s="12">
        <v>540</v>
      </c>
      <c r="N26" s="12">
        <v>0</v>
      </c>
      <c r="O26" s="12">
        <v>0</v>
      </c>
      <c r="P26" s="12">
        <v>0</v>
      </c>
      <c r="Q26" s="12">
        <v>13570</v>
      </c>
      <c r="R26" s="12">
        <v>50027</v>
      </c>
      <c r="S26" s="12">
        <v>175</v>
      </c>
      <c r="T26" s="12">
        <v>63772</v>
      </c>
      <c r="U26" s="12"/>
      <c r="V26" s="5">
        <v>5716</v>
      </c>
      <c r="W26" s="5">
        <v>2385</v>
      </c>
      <c r="X26" s="5">
        <v>522</v>
      </c>
      <c r="Y26" s="5">
        <v>277</v>
      </c>
      <c r="Z26" s="5">
        <v>88</v>
      </c>
      <c r="AA26" s="5">
        <v>7969</v>
      </c>
      <c r="AB26" s="5">
        <v>624</v>
      </c>
      <c r="AC26" s="5">
        <v>10</v>
      </c>
      <c r="AD26" s="5">
        <v>0</v>
      </c>
      <c r="AE26" s="5">
        <v>0</v>
      </c>
      <c r="AF26" s="5">
        <v>17591</v>
      </c>
      <c r="AG26" s="5">
        <v>55034</v>
      </c>
      <c r="AH26" s="5">
        <v>152</v>
      </c>
      <c r="AI26" s="12">
        <v>72777</v>
      </c>
      <c r="AJ26" s="12"/>
      <c r="AK26" s="82">
        <f t="shared" si="0"/>
        <v>23125.599999999999</v>
      </c>
      <c r="AM26" s="6">
        <f t="shared" si="1"/>
        <v>0.14120617198770624</v>
      </c>
      <c r="AN26" s="2">
        <f t="shared" si="2"/>
        <v>9005</v>
      </c>
      <c r="AO26" s="4"/>
      <c r="AP26" s="6">
        <f t="shared" si="3"/>
        <v>0.31963876876112951</v>
      </c>
    </row>
    <row r="27" spans="1:43" x14ac:dyDescent="0.25">
      <c r="A27" s="2">
        <v>25</v>
      </c>
      <c r="B27" s="11" t="s">
        <v>268</v>
      </c>
      <c r="C27" s="2" t="s">
        <v>261</v>
      </c>
      <c r="D27" s="3" t="s">
        <v>77</v>
      </c>
      <c r="E27" s="3" t="s">
        <v>294</v>
      </c>
      <c r="F27" s="3" t="s">
        <v>295</v>
      </c>
      <c r="G27" s="12">
        <v>3379</v>
      </c>
      <c r="H27" s="12">
        <v>1331</v>
      </c>
      <c r="I27" s="12">
        <v>340</v>
      </c>
      <c r="J27" s="12">
        <v>318</v>
      </c>
      <c r="K27" s="12">
        <v>362</v>
      </c>
      <c r="L27" s="12">
        <v>4102</v>
      </c>
      <c r="M27" s="12">
        <v>394</v>
      </c>
      <c r="N27" s="12">
        <v>0</v>
      </c>
      <c r="O27" s="12">
        <v>0</v>
      </c>
      <c r="P27" s="12">
        <v>0</v>
      </c>
      <c r="Q27" s="12">
        <v>10226</v>
      </c>
      <c r="R27" s="12">
        <v>30762</v>
      </c>
      <c r="S27" s="12">
        <v>118</v>
      </c>
      <c r="T27" s="12">
        <v>41106</v>
      </c>
      <c r="U27" s="12"/>
      <c r="V27" s="5">
        <v>3822</v>
      </c>
      <c r="W27" s="5">
        <v>1398</v>
      </c>
      <c r="X27" s="5">
        <v>291</v>
      </c>
      <c r="Y27" s="5">
        <v>253</v>
      </c>
      <c r="Z27" s="5">
        <v>54</v>
      </c>
      <c r="AA27" s="5">
        <v>5575</v>
      </c>
      <c r="AB27" s="5">
        <v>447</v>
      </c>
      <c r="AC27" s="5">
        <v>0</v>
      </c>
      <c r="AD27" s="5">
        <v>0</v>
      </c>
      <c r="AE27" s="5">
        <v>0</v>
      </c>
      <c r="AF27" s="5">
        <v>11840</v>
      </c>
      <c r="AG27" s="5">
        <v>32658</v>
      </c>
      <c r="AH27" s="5">
        <v>63</v>
      </c>
      <c r="AI27" s="12">
        <v>44561</v>
      </c>
      <c r="AJ27" s="12"/>
      <c r="AK27" s="82">
        <f t="shared" si="0"/>
        <v>15823.8</v>
      </c>
      <c r="AM27" s="6">
        <f t="shared" si="1"/>
        <v>8.4050990123096359E-2</v>
      </c>
      <c r="AN27" s="2">
        <f t="shared" si="2"/>
        <v>3455</v>
      </c>
      <c r="AO27" s="4"/>
      <c r="AP27" s="6">
        <f t="shared" si="3"/>
        <v>0.36254516504378714</v>
      </c>
    </row>
    <row r="28" spans="1:43" x14ac:dyDescent="0.25">
      <c r="A28" s="2">
        <v>26</v>
      </c>
      <c r="B28" s="11" t="s">
        <v>268</v>
      </c>
      <c r="C28" s="2" t="s">
        <v>261</v>
      </c>
      <c r="D28" s="3" t="s">
        <v>78</v>
      </c>
      <c r="E28" s="3" t="s">
        <v>295</v>
      </c>
      <c r="F28" s="3" t="s">
        <v>296</v>
      </c>
      <c r="G28" s="12">
        <v>3289</v>
      </c>
      <c r="H28" s="12">
        <v>1271</v>
      </c>
      <c r="I28" s="12">
        <v>347</v>
      </c>
      <c r="J28" s="12">
        <v>304</v>
      </c>
      <c r="K28" s="12">
        <v>369</v>
      </c>
      <c r="L28" s="12">
        <v>4187</v>
      </c>
      <c r="M28" s="12">
        <v>361</v>
      </c>
      <c r="N28" s="12">
        <v>0</v>
      </c>
      <c r="O28" s="12">
        <v>0</v>
      </c>
      <c r="P28" s="12">
        <v>0</v>
      </c>
      <c r="Q28" s="12">
        <v>10128</v>
      </c>
      <c r="R28" s="12">
        <v>30183</v>
      </c>
      <c r="S28" s="12">
        <v>115</v>
      </c>
      <c r="T28" s="12">
        <v>40426</v>
      </c>
      <c r="U28" s="12"/>
      <c r="V28" s="5">
        <v>3857</v>
      </c>
      <c r="W28" s="5">
        <v>1392</v>
      </c>
      <c r="X28" s="5">
        <v>310</v>
      </c>
      <c r="Y28" s="5">
        <v>249</v>
      </c>
      <c r="Z28" s="5">
        <v>77</v>
      </c>
      <c r="AA28" s="5">
        <v>5637</v>
      </c>
      <c r="AB28" s="5">
        <v>440</v>
      </c>
      <c r="AC28" s="5">
        <v>0</v>
      </c>
      <c r="AD28" s="5">
        <v>0</v>
      </c>
      <c r="AE28" s="5">
        <v>0</v>
      </c>
      <c r="AF28" s="5">
        <v>11962</v>
      </c>
      <c r="AG28" s="5">
        <v>32570</v>
      </c>
      <c r="AH28" s="5">
        <v>63</v>
      </c>
      <c r="AI28" s="12">
        <v>44595</v>
      </c>
      <c r="AJ28" s="12"/>
      <c r="AK28" s="82">
        <f t="shared" si="0"/>
        <v>16035.599999999999</v>
      </c>
      <c r="AM28" s="6">
        <f t="shared" si="1"/>
        <v>0.10312670063820306</v>
      </c>
      <c r="AN28" s="2">
        <f t="shared" si="2"/>
        <v>4169</v>
      </c>
      <c r="AO28" s="4"/>
      <c r="AP28" s="6">
        <f t="shared" si="3"/>
        <v>0.36727049431992631</v>
      </c>
    </row>
    <row r="29" spans="1:43" x14ac:dyDescent="0.25">
      <c r="A29" s="2">
        <v>27</v>
      </c>
      <c r="B29" s="11" t="s">
        <v>268</v>
      </c>
      <c r="C29" s="2" t="s">
        <v>261</v>
      </c>
      <c r="D29" s="3" t="s">
        <v>79</v>
      </c>
      <c r="E29" s="3" t="s">
        <v>296</v>
      </c>
      <c r="F29" s="3" t="s">
        <v>297</v>
      </c>
      <c r="G29" s="12">
        <v>3199</v>
      </c>
      <c r="H29" s="12">
        <v>1324</v>
      </c>
      <c r="I29" s="12">
        <v>341</v>
      </c>
      <c r="J29" s="12">
        <v>316</v>
      </c>
      <c r="K29" s="12">
        <v>364</v>
      </c>
      <c r="L29" s="12">
        <v>4124</v>
      </c>
      <c r="M29" s="12">
        <v>377</v>
      </c>
      <c r="N29" s="12">
        <v>0</v>
      </c>
      <c r="O29" s="12">
        <v>0</v>
      </c>
      <c r="P29" s="12">
        <v>0</v>
      </c>
      <c r="Q29" s="12">
        <v>10045</v>
      </c>
      <c r="R29" s="12">
        <v>29072</v>
      </c>
      <c r="S29" s="12">
        <v>114</v>
      </c>
      <c r="T29" s="12">
        <v>39231</v>
      </c>
      <c r="U29" s="12"/>
      <c r="V29" s="5">
        <v>3777</v>
      </c>
      <c r="W29" s="5">
        <v>1343</v>
      </c>
      <c r="X29" s="5">
        <v>318</v>
      </c>
      <c r="Y29" s="5">
        <v>237</v>
      </c>
      <c r="Z29" s="5">
        <v>98</v>
      </c>
      <c r="AA29" s="5">
        <v>5525</v>
      </c>
      <c r="AB29" s="5">
        <v>419</v>
      </c>
      <c r="AC29" s="5">
        <v>0</v>
      </c>
      <c r="AD29" s="5">
        <v>0</v>
      </c>
      <c r="AE29" s="5">
        <v>0</v>
      </c>
      <c r="AF29" s="5">
        <v>11717</v>
      </c>
      <c r="AG29" s="5">
        <v>31496</v>
      </c>
      <c r="AH29" s="5">
        <v>61</v>
      </c>
      <c r="AI29" s="12">
        <v>43274</v>
      </c>
      <c r="AJ29" s="12"/>
      <c r="AK29" s="82">
        <f t="shared" si="0"/>
        <v>15750.099999999999</v>
      </c>
      <c r="AM29" s="6">
        <f t="shared" si="1"/>
        <v>0.10305625653182426</v>
      </c>
      <c r="AN29" s="2">
        <f t="shared" si="2"/>
        <v>4043</v>
      </c>
      <c r="AO29" s="4"/>
      <c r="AP29" s="6">
        <f t="shared" si="3"/>
        <v>0.37201549403098805</v>
      </c>
    </row>
    <row r="30" spans="1:43" x14ac:dyDescent="0.25">
      <c r="A30" s="2">
        <v>28</v>
      </c>
      <c r="B30" s="11" t="s">
        <v>268</v>
      </c>
      <c r="C30" s="2" t="s">
        <v>261</v>
      </c>
      <c r="D30" s="3" t="s">
        <v>80</v>
      </c>
      <c r="E30" s="3" t="s">
        <v>297</v>
      </c>
      <c r="F30" s="3" t="s">
        <v>298</v>
      </c>
      <c r="G30" s="12">
        <v>3052</v>
      </c>
      <c r="H30" s="12">
        <v>1256</v>
      </c>
      <c r="I30" s="12">
        <v>332</v>
      </c>
      <c r="J30" s="12">
        <v>300</v>
      </c>
      <c r="K30" s="12">
        <v>354</v>
      </c>
      <c r="L30" s="12">
        <v>4012</v>
      </c>
      <c r="M30" s="12">
        <v>382</v>
      </c>
      <c r="N30" s="12">
        <v>0</v>
      </c>
      <c r="O30" s="12">
        <v>0</v>
      </c>
      <c r="P30" s="12">
        <v>0</v>
      </c>
      <c r="Q30" s="12">
        <v>9688</v>
      </c>
      <c r="R30" s="12">
        <v>27259</v>
      </c>
      <c r="S30" s="12">
        <v>107</v>
      </c>
      <c r="T30" s="12">
        <v>37054</v>
      </c>
      <c r="U30" s="12"/>
      <c r="V30" s="5">
        <v>3896</v>
      </c>
      <c r="W30" s="5">
        <v>1367</v>
      </c>
      <c r="X30" s="5">
        <v>344</v>
      </c>
      <c r="Y30" s="5">
        <v>238</v>
      </c>
      <c r="Z30" s="5">
        <v>123</v>
      </c>
      <c r="AA30" s="5">
        <v>5709</v>
      </c>
      <c r="AB30" s="5">
        <v>421</v>
      </c>
      <c r="AC30" s="5">
        <v>0</v>
      </c>
      <c r="AD30" s="5">
        <v>0</v>
      </c>
      <c r="AE30" s="5">
        <v>0</v>
      </c>
      <c r="AF30" s="5">
        <v>12098</v>
      </c>
      <c r="AG30" s="5">
        <v>32109</v>
      </c>
      <c r="AH30" s="5">
        <v>62</v>
      </c>
      <c r="AI30" s="12">
        <v>44269</v>
      </c>
      <c r="AJ30" s="12"/>
      <c r="AK30" s="82">
        <f t="shared" si="0"/>
        <v>16309.199999999999</v>
      </c>
      <c r="AM30" s="6">
        <f t="shared" si="1"/>
        <v>0.19471582015436928</v>
      </c>
      <c r="AN30" s="2">
        <f t="shared" si="2"/>
        <v>7215</v>
      </c>
      <c r="AO30" s="4"/>
      <c r="AP30" s="6">
        <f t="shared" si="3"/>
        <v>0.37677909620355665</v>
      </c>
    </row>
    <row r="31" spans="1:43" x14ac:dyDescent="0.25">
      <c r="A31" s="2">
        <v>29</v>
      </c>
      <c r="B31" s="11" t="s">
        <v>268</v>
      </c>
      <c r="C31" s="2" t="s">
        <v>261</v>
      </c>
      <c r="D31" s="3" t="s">
        <v>81</v>
      </c>
      <c r="E31" s="3" t="s">
        <v>298</v>
      </c>
      <c r="F31" s="3" t="s">
        <v>299</v>
      </c>
      <c r="G31" s="12">
        <v>2509</v>
      </c>
      <c r="H31" s="12">
        <v>1119</v>
      </c>
      <c r="I31" s="12">
        <v>271</v>
      </c>
      <c r="J31" s="12">
        <v>267</v>
      </c>
      <c r="K31" s="12">
        <v>340</v>
      </c>
      <c r="L31" s="12">
        <v>3980</v>
      </c>
      <c r="M31" s="12">
        <v>284</v>
      </c>
      <c r="N31" s="12">
        <v>0</v>
      </c>
      <c r="O31" s="12">
        <v>0</v>
      </c>
      <c r="P31" s="12">
        <v>0</v>
      </c>
      <c r="Q31" s="12">
        <v>8770</v>
      </c>
      <c r="R31" s="12">
        <v>27437</v>
      </c>
      <c r="S31" s="12">
        <v>89</v>
      </c>
      <c r="T31" s="12">
        <v>36296</v>
      </c>
      <c r="U31" s="12"/>
      <c r="V31" s="5">
        <v>3314</v>
      </c>
      <c r="W31" s="5">
        <v>1147</v>
      </c>
      <c r="X31" s="5">
        <v>306</v>
      </c>
      <c r="Y31" s="5">
        <v>197</v>
      </c>
      <c r="Z31" s="5">
        <v>124</v>
      </c>
      <c r="AA31" s="5">
        <v>4864</v>
      </c>
      <c r="AB31" s="5">
        <v>348</v>
      </c>
      <c r="AC31" s="5">
        <v>0</v>
      </c>
      <c r="AD31" s="5">
        <v>0</v>
      </c>
      <c r="AE31" s="5">
        <v>0</v>
      </c>
      <c r="AF31" s="5">
        <v>10300</v>
      </c>
      <c r="AG31" s="5">
        <v>26990</v>
      </c>
      <c r="AH31" s="5">
        <v>52</v>
      </c>
      <c r="AI31" s="12">
        <v>37342</v>
      </c>
      <c r="AJ31" s="12"/>
      <c r="AK31" s="82">
        <f t="shared" si="0"/>
        <v>13925.3</v>
      </c>
      <c r="AM31" s="6">
        <f t="shared" si="1"/>
        <v>2.8818602600837462E-2</v>
      </c>
      <c r="AN31" s="2">
        <f t="shared" si="2"/>
        <v>1046</v>
      </c>
      <c r="AO31" s="4"/>
      <c r="AP31" s="6">
        <f t="shared" si="3"/>
        <v>0.381622823267877</v>
      </c>
    </row>
    <row r="32" spans="1:43" x14ac:dyDescent="0.25">
      <c r="A32" s="2">
        <v>30</v>
      </c>
      <c r="B32" s="11" t="s">
        <v>268</v>
      </c>
      <c r="C32" s="2" t="s">
        <v>261</v>
      </c>
      <c r="D32" s="3" t="s">
        <v>82</v>
      </c>
      <c r="E32" s="3" t="s">
        <v>299</v>
      </c>
      <c r="F32" s="3" t="s">
        <v>300</v>
      </c>
      <c r="G32" s="12">
        <v>2868</v>
      </c>
      <c r="H32" s="12">
        <v>1251</v>
      </c>
      <c r="I32" s="12">
        <v>331</v>
      </c>
      <c r="J32" s="12">
        <v>299</v>
      </c>
      <c r="K32" s="12">
        <v>353</v>
      </c>
      <c r="L32" s="12">
        <v>4001</v>
      </c>
      <c r="M32" s="12">
        <v>377</v>
      </c>
      <c r="N32" s="12">
        <v>0</v>
      </c>
      <c r="O32" s="12">
        <v>0</v>
      </c>
      <c r="P32" s="12">
        <v>0</v>
      </c>
      <c r="Q32" s="12">
        <v>9480</v>
      </c>
      <c r="R32" s="12">
        <v>25957</v>
      </c>
      <c r="S32" s="12">
        <v>101</v>
      </c>
      <c r="T32" s="12">
        <v>35538</v>
      </c>
      <c r="U32" s="12"/>
      <c r="V32" s="5">
        <v>3500</v>
      </c>
      <c r="W32" s="5">
        <v>1194</v>
      </c>
      <c r="X32" s="5">
        <v>336</v>
      </c>
      <c r="Y32" s="5">
        <v>202</v>
      </c>
      <c r="Z32" s="5">
        <v>150</v>
      </c>
      <c r="AA32" s="5">
        <v>5142</v>
      </c>
      <c r="AB32" s="5">
        <v>358</v>
      </c>
      <c r="AC32" s="5">
        <v>0</v>
      </c>
      <c r="AD32" s="5">
        <v>0</v>
      </c>
      <c r="AE32" s="5">
        <v>0</v>
      </c>
      <c r="AF32" s="5">
        <v>10882</v>
      </c>
      <c r="AG32" s="5">
        <v>28156</v>
      </c>
      <c r="AH32" s="5">
        <v>54</v>
      </c>
      <c r="AI32" s="12">
        <v>39092</v>
      </c>
      <c r="AJ32" s="12"/>
      <c r="AK32" s="82">
        <f t="shared" si="0"/>
        <v>14749.599999999999</v>
      </c>
      <c r="AM32" s="6">
        <f t="shared" si="1"/>
        <v>0.1000056277787158</v>
      </c>
      <c r="AN32" s="2">
        <f t="shared" si="2"/>
        <v>3554</v>
      </c>
      <c r="AO32" s="4"/>
      <c r="AP32" s="6">
        <f t="shared" si="3"/>
        <v>0.38648955817587727</v>
      </c>
    </row>
    <row r="33" spans="1:42" x14ac:dyDescent="0.25">
      <c r="A33" s="2">
        <v>31</v>
      </c>
      <c r="B33" s="11" t="s">
        <v>268</v>
      </c>
      <c r="C33" s="2" t="s">
        <v>261</v>
      </c>
      <c r="D33" s="3" t="s">
        <v>83</v>
      </c>
      <c r="E33" s="3" t="s">
        <v>300</v>
      </c>
      <c r="F33" s="3" t="s">
        <v>301</v>
      </c>
      <c r="G33" s="12">
        <v>2729</v>
      </c>
      <c r="H33" s="12">
        <v>1229</v>
      </c>
      <c r="I33" s="12">
        <v>328</v>
      </c>
      <c r="J33" s="12">
        <v>294</v>
      </c>
      <c r="K33" s="12">
        <v>349</v>
      </c>
      <c r="L33" s="12">
        <v>3960</v>
      </c>
      <c r="M33" s="12">
        <v>391</v>
      </c>
      <c r="N33" s="12">
        <v>0</v>
      </c>
      <c r="O33" s="12">
        <v>0</v>
      </c>
      <c r="P33" s="12">
        <v>0</v>
      </c>
      <c r="Q33" s="12">
        <v>9280</v>
      </c>
      <c r="R33" s="12">
        <v>24563</v>
      </c>
      <c r="S33" s="12">
        <v>97</v>
      </c>
      <c r="T33" s="12">
        <v>33940</v>
      </c>
      <c r="U33" s="12"/>
      <c r="V33" s="5">
        <v>3658</v>
      </c>
      <c r="W33" s="5">
        <v>1231</v>
      </c>
      <c r="X33" s="5">
        <v>365</v>
      </c>
      <c r="Y33" s="5">
        <v>205</v>
      </c>
      <c r="Z33" s="5">
        <v>177</v>
      </c>
      <c r="AA33" s="5">
        <v>5384</v>
      </c>
      <c r="AB33" s="5">
        <v>364</v>
      </c>
      <c r="AC33" s="5">
        <v>1</v>
      </c>
      <c r="AD33" s="5">
        <v>0</v>
      </c>
      <c r="AE33" s="5">
        <v>0</v>
      </c>
      <c r="AF33" s="5">
        <v>11385</v>
      </c>
      <c r="AG33" s="5">
        <v>29088</v>
      </c>
      <c r="AH33" s="5">
        <v>56</v>
      </c>
      <c r="AI33" s="12">
        <v>40529</v>
      </c>
      <c r="AJ33" s="12"/>
      <c r="AK33" s="82">
        <f t="shared" si="0"/>
        <v>15474.399999999998</v>
      </c>
      <c r="AM33" s="6">
        <f t="shared" si="1"/>
        <v>0.19413671184443126</v>
      </c>
      <c r="AN33" s="2">
        <f t="shared" si="2"/>
        <v>6589</v>
      </c>
      <c r="AO33" s="4"/>
      <c r="AP33" s="6">
        <f t="shared" si="3"/>
        <v>0.39139851485148514</v>
      </c>
    </row>
    <row r="34" spans="1:42" x14ac:dyDescent="0.25">
      <c r="A34" s="2">
        <v>32</v>
      </c>
      <c r="B34" s="11" t="s">
        <v>365</v>
      </c>
      <c r="C34" s="2" t="s">
        <v>261</v>
      </c>
      <c r="D34" s="3" t="s">
        <v>162</v>
      </c>
      <c r="E34" s="3" t="s">
        <v>301</v>
      </c>
      <c r="F34" s="3" t="s">
        <v>342</v>
      </c>
      <c r="G34" s="12">
        <v>2703</v>
      </c>
      <c r="H34" s="12">
        <v>1233</v>
      </c>
      <c r="I34" s="12">
        <v>324</v>
      </c>
      <c r="J34" s="12">
        <v>295</v>
      </c>
      <c r="K34" s="12">
        <v>345</v>
      </c>
      <c r="L34" s="12">
        <v>3915</v>
      </c>
      <c r="M34" s="12">
        <v>373</v>
      </c>
      <c r="N34" s="12">
        <v>0</v>
      </c>
      <c r="O34" s="12">
        <v>0</v>
      </c>
      <c r="P34" s="12">
        <v>0</v>
      </c>
      <c r="Q34" s="12">
        <v>9188</v>
      </c>
      <c r="R34" s="12">
        <v>24023</v>
      </c>
      <c r="S34" s="12">
        <v>94</v>
      </c>
      <c r="T34" s="12">
        <v>33305</v>
      </c>
      <c r="U34" s="12"/>
      <c r="V34" s="5">
        <v>3623</v>
      </c>
      <c r="W34" s="5">
        <v>1204</v>
      </c>
      <c r="X34" s="5">
        <v>375</v>
      </c>
      <c r="Y34" s="5">
        <v>198</v>
      </c>
      <c r="Z34" s="5">
        <v>194</v>
      </c>
      <c r="AA34" s="5">
        <v>5341</v>
      </c>
      <c r="AB34" s="5">
        <v>351</v>
      </c>
      <c r="AC34" s="5">
        <v>1</v>
      </c>
      <c r="AD34" s="5">
        <v>0</v>
      </c>
      <c r="AE34" s="5">
        <v>0</v>
      </c>
      <c r="AF34" s="5">
        <v>11287</v>
      </c>
      <c r="AG34" s="5">
        <v>28487</v>
      </c>
      <c r="AH34" s="5">
        <v>54</v>
      </c>
      <c r="AI34" s="12">
        <v>39828</v>
      </c>
      <c r="AJ34" s="12"/>
      <c r="AK34" s="82">
        <f t="shared" si="0"/>
        <v>15380.699999999999</v>
      </c>
      <c r="AM34" s="6">
        <f t="shared" si="1"/>
        <v>0.19585647800630546</v>
      </c>
      <c r="AN34" s="2">
        <f t="shared" si="2"/>
        <v>6523</v>
      </c>
      <c r="AO34" s="4"/>
      <c r="AP34" s="6">
        <f t="shared" si="3"/>
        <v>0.39621581774142589</v>
      </c>
    </row>
    <row r="35" spans="1:42" x14ac:dyDescent="0.25">
      <c r="A35" s="2">
        <v>33</v>
      </c>
      <c r="B35" s="11" t="s">
        <v>365</v>
      </c>
      <c r="C35" s="2" t="s">
        <v>261</v>
      </c>
      <c r="D35" s="3" t="s">
        <v>163</v>
      </c>
      <c r="E35" s="3" t="s">
        <v>342</v>
      </c>
      <c r="F35" s="3" t="s">
        <v>343</v>
      </c>
      <c r="G35" s="12">
        <v>2811</v>
      </c>
      <c r="H35" s="12">
        <v>1236</v>
      </c>
      <c r="I35" s="12">
        <v>346</v>
      </c>
      <c r="J35" s="12">
        <v>295</v>
      </c>
      <c r="K35" s="12">
        <v>369</v>
      </c>
      <c r="L35" s="12">
        <v>4186</v>
      </c>
      <c r="M35" s="12">
        <v>377</v>
      </c>
      <c r="N35" s="12">
        <v>0</v>
      </c>
      <c r="O35" s="12">
        <v>0</v>
      </c>
      <c r="P35" s="12">
        <v>0</v>
      </c>
      <c r="Q35" s="12">
        <v>9620</v>
      </c>
      <c r="R35" s="12">
        <v>24447</v>
      </c>
      <c r="S35" s="12">
        <v>100</v>
      </c>
      <c r="T35" s="12">
        <v>34167</v>
      </c>
      <c r="U35" s="12"/>
      <c r="V35" s="5">
        <v>3589</v>
      </c>
      <c r="W35" s="5">
        <v>1176</v>
      </c>
      <c r="X35" s="5">
        <v>385</v>
      </c>
      <c r="Y35" s="5">
        <v>190</v>
      </c>
      <c r="Z35" s="5">
        <v>212</v>
      </c>
      <c r="AA35" s="5">
        <v>5298</v>
      </c>
      <c r="AB35" s="5">
        <v>338</v>
      </c>
      <c r="AC35" s="5">
        <v>1</v>
      </c>
      <c r="AD35" s="5">
        <v>0</v>
      </c>
      <c r="AE35" s="5">
        <v>0</v>
      </c>
      <c r="AF35" s="5">
        <v>11189</v>
      </c>
      <c r="AG35" s="5">
        <v>27885</v>
      </c>
      <c r="AH35" s="5">
        <v>53</v>
      </c>
      <c r="AI35" s="12">
        <v>39127</v>
      </c>
      <c r="AJ35" s="12"/>
      <c r="AK35" s="82">
        <f t="shared" si="0"/>
        <v>15287.2</v>
      </c>
      <c r="AM35" s="6">
        <f t="shared" si="1"/>
        <v>0.14516931542131295</v>
      </c>
      <c r="AN35" s="2">
        <f t="shared" si="2"/>
        <v>4960</v>
      </c>
      <c r="AO35" s="4"/>
      <c r="AP35" s="6">
        <f t="shared" si="3"/>
        <v>0.40125515510130894</v>
      </c>
    </row>
    <row r="36" spans="1:42" x14ac:dyDescent="0.25">
      <c r="A36" s="2">
        <v>34</v>
      </c>
      <c r="B36" s="11" t="s">
        <v>365</v>
      </c>
      <c r="C36" s="2" t="s">
        <v>261</v>
      </c>
      <c r="D36" s="3" t="s">
        <v>164</v>
      </c>
      <c r="E36" s="3" t="s">
        <v>343</v>
      </c>
      <c r="F36" s="3" t="s">
        <v>344</v>
      </c>
      <c r="G36" s="12">
        <v>2796</v>
      </c>
      <c r="H36" s="12">
        <v>1454</v>
      </c>
      <c r="I36" s="12">
        <v>360</v>
      </c>
      <c r="J36" s="12">
        <v>347</v>
      </c>
      <c r="K36" s="12">
        <v>383</v>
      </c>
      <c r="L36" s="12">
        <v>4348</v>
      </c>
      <c r="M36" s="12">
        <v>414</v>
      </c>
      <c r="N36" s="12">
        <v>0</v>
      </c>
      <c r="O36" s="12">
        <v>0</v>
      </c>
      <c r="P36" s="12">
        <v>0</v>
      </c>
      <c r="Q36" s="12">
        <v>10102</v>
      </c>
      <c r="R36" s="12">
        <v>25868</v>
      </c>
      <c r="S36" s="12">
        <v>100</v>
      </c>
      <c r="T36" s="12">
        <v>36070</v>
      </c>
      <c r="U36" s="12"/>
      <c r="V36" s="5">
        <v>3801</v>
      </c>
      <c r="W36" s="5">
        <v>1228</v>
      </c>
      <c r="X36" s="5">
        <v>421</v>
      </c>
      <c r="Y36" s="5">
        <v>195</v>
      </c>
      <c r="Z36" s="5">
        <v>244</v>
      </c>
      <c r="AA36" s="5">
        <v>5616</v>
      </c>
      <c r="AB36" s="5">
        <v>347</v>
      </c>
      <c r="AC36" s="5">
        <v>1</v>
      </c>
      <c r="AD36" s="5">
        <v>0</v>
      </c>
      <c r="AE36" s="5">
        <v>0</v>
      </c>
      <c r="AF36" s="5">
        <v>11853</v>
      </c>
      <c r="AG36" s="5">
        <v>29179</v>
      </c>
      <c r="AH36" s="5">
        <v>56</v>
      </c>
      <c r="AI36" s="12">
        <v>41088</v>
      </c>
      <c r="AJ36" s="12"/>
      <c r="AK36" s="82">
        <f t="shared" si="0"/>
        <v>16233</v>
      </c>
      <c r="AM36" s="6">
        <f t="shared" si="1"/>
        <v>0.13911838092597728</v>
      </c>
      <c r="AN36" s="2">
        <f t="shared" si="2"/>
        <v>5018</v>
      </c>
      <c r="AO36" s="4"/>
      <c r="AP36" s="6">
        <f t="shared" si="3"/>
        <v>0.4062167997532472</v>
      </c>
    </row>
    <row r="37" spans="1:42" x14ac:dyDescent="0.25">
      <c r="A37" s="2">
        <v>35</v>
      </c>
      <c r="B37" s="11" t="s">
        <v>365</v>
      </c>
      <c r="C37" s="2" t="s">
        <v>261</v>
      </c>
      <c r="D37" s="3" t="s">
        <v>165</v>
      </c>
      <c r="E37" s="3" t="s">
        <v>344</v>
      </c>
      <c r="F37" s="3" t="s">
        <v>345</v>
      </c>
      <c r="G37" s="12">
        <v>2809</v>
      </c>
      <c r="H37" s="12">
        <v>1524</v>
      </c>
      <c r="I37" s="12">
        <v>380</v>
      </c>
      <c r="J37" s="12">
        <v>364</v>
      </c>
      <c r="K37" s="12">
        <v>404</v>
      </c>
      <c r="L37" s="12">
        <v>4585</v>
      </c>
      <c r="M37" s="12">
        <v>389</v>
      </c>
      <c r="N37" s="12">
        <v>0</v>
      </c>
      <c r="O37" s="12">
        <v>0</v>
      </c>
      <c r="P37" s="12">
        <v>0</v>
      </c>
      <c r="Q37" s="12">
        <v>10455</v>
      </c>
      <c r="R37" s="12">
        <v>25047</v>
      </c>
      <c r="S37" s="12">
        <v>99</v>
      </c>
      <c r="T37" s="12">
        <v>35601</v>
      </c>
      <c r="U37" s="12"/>
      <c r="V37" s="5">
        <v>3677</v>
      </c>
      <c r="W37" s="5">
        <v>1172</v>
      </c>
      <c r="X37" s="5">
        <v>421</v>
      </c>
      <c r="Y37" s="5">
        <v>183</v>
      </c>
      <c r="Z37" s="5">
        <v>255</v>
      </c>
      <c r="AA37" s="5">
        <v>5442</v>
      </c>
      <c r="AB37" s="5">
        <v>327</v>
      </c>
      <c r="AC37" s="5">
        <v>1</v>
      </c>
      <c r="AD37" s="5">
        <v>0</v>
      </c>
      <c r="AE37" s="5">
        <v>0</v>
      </c>
      <c r="AF37" s="5">
        <v>11478</v>
      </c>
      <c r="AG37" s="5">
        <v>27908</v>
      </c>
      <c r="AH37" s="5">
        <v>53</v>
      </c>
      <c r="AI37" s="12">
        <v>39439</v>
      </c>
      <c r="AJ37" s="12"/>
      <c r="AK37" s="82">
        <f t="shared" si="0"/>
        <v>15759.999999999998</v>
      </c>
      <c r="AM37" s="6">
        <f t="shared" si="1"/>
        <v>0.10780596050672742</v>
      </c>
      <c r="AN37" s="2">
        <f t="shared" si="2"/>
        <v>3838</v>
      </c>
      <c r="AO37" s="4"/>
      <c r="AP37" s="6">
        <f t="shared" si="3"/>
        <v>0.41127991973627631</v>
      </c>
    </row>
    <row r="38" spans="1:42" x14ac:dyDescent="0.25">
      <c r="A38" s="2">
        <v>36</v>
      </c>
      <c r="B38" s="11" t="s">
        <v>365</v>
      </c>
      <c r="C38" s="2" t="s">
        <v>261</v>
      </c>
      <c r="D38" s="3" t="s">
        <v>166</v>
      </c>
      <c r="E38" s="3" t="s">
        <v>345</v>
      </c>
      <c r="F38" s="3" t="s">
        <v>346</v>
      </c>
      <c r="G38" s="12">
        <v>2890</v>
      </c>
      <c r="H38" s="12">
        <v>1573</v>
      </c>
      <c r="I38" s="12">
        <v>358</v>
      </c>
      <c r="J38" s="12">
        <v>376</v>
      </c>
      <c r="K38" s="12">
        <v>381</v>
      </c>
      <c r="L38" s="12">
        <v>4320</v>
      </c>
      <c r="M38" s="12">
        <v>436</v>
      </c>
      <c r="N38" s="12">
        <v>0</v>
      </c>
      <c r="O38" s="12">
        <v>0</v>
      </c>
      <c r="P38" s="12">
        <v>0</v>
      </c>
      <c r="Q38" s="12">
        <v>10334</v>
      </c>
      <c r="R38" s="12">
        <v>25165</v>
      </c>
      <c r="S38" s="12">
        <v>101</v>
      </c>
      <c r="T38" s="12">
        <v>35600</v>
      </c>
      <c r="U38" s="12"/>
      <c r="V38" s="5">
        <v>3684</v>
      </c>
      <c r="W38" s="5">
        <v>1159</v>
      </c>
      <c r="X38" s="5">
        <v>435</v>
      </c>
      <c r="Y38" s="5">
        <v>178</v>
      </c>
      <c r="Z38" s="5">
        <v>274</v>
      </c>
      <c r="AA38" s="5">
        <v>5459</v>
      </c>
      <c r="AB38" s="5">
        <v>318</v>
      </c>
      <c r="AC38" s="5">
        <v>1</v>
      </c>
      <c r="AD38" s="5">
        <v>0</v>
      </c>
      <c r="AE38" s="5">
        <v>0</v>
      </c>
      <c r="AF38" s="5">
        <v>11508</v>
      </c>
      <c r="AG38" s="5">
        <v>27640</v>
      </c>
      <c r="AH38" s="5">
        <v>52</v>
      </c>
      <c r="AI38" s="12">
        <v>39200</v>
      </c>
      <c r="AJ38" s="12"/>
      <c r="AK38" s="82">
        <f t="shared" si="0"/>
        <v>15838.699999999999</v>
      </c>
      <c r="AM38" s="6">
        <f t="shared" si="1"/>
        <v>0.101123595505618</v>
      </c>
      <c r="AN38" s="2">
        <f t="shared" si="2"/>
        <v>3600</v>
      </c>
      <c r="AO38" s="4"/>
      <c r="AP38" s="6">
        <f t="shared" si="3"/>
        <v>0.4163531114327062</v>
      </c>
    </row>
    <row r="39" spans="1:42" x14ac:dyDescent="0.25">
      <c r="A39" s="2">
        <v>37</v>
      </c>
      <c r="B39" s="11" t="s">
        <v>365</v>
      </c>
      <c r="C39" s="2" t="s">
        <v>261</v>
      </c>
      <c r="D39" s="3" t="s">
        <v>167</v>
      </c>
      <c r="E39" s="3" t="s">
        <v>346</v>
      </c>
      <c r="F39" s="3" t="s">
        <v>347</v>
      </c>
      <c r="G39" s="12">
        <v>2828</v>
      </c>
      <c r="H39" s="12">
        <v>1393</v>
      </c>
      <c r="I39" s="12">
        <v>340</v>
      </c>
      <c r="J39" s="12">
        <v>333</v>
      </c>
      <c r="K39" s="12">
        <v>362</v>
      </c>
      <c r="L39" s="12">
        <v>4109</v>
      </c>
      <c r="M39" s="12">
        <v>323</v>
      </c>
      <c r="N39" s="12">
        <v>0</v>
      </c>
      <c r="O39" s="12">
        <v>0</v>
      </c>
      <c r="P39" s="12">
        <v>0</v>
      </c>
      <c r="Q39" s="12">
        <v>9688</v>
      </c>
      <c r="R39" s="12">
        <v>25314</v>
      </c>
      <c r="S39" s="12">
        <v>101</v>
      </c>
      <c r="T39" s="12">
        <v>35103</v>
      </c>
      <c r="U39" s="12"/>
      <c r="V39" s="5">
        <v>3559</v>
      </c>
      <c r="W39" s="5">
        <v>1104</v>
      </c>
      <c r="X39" s="5">
        <v>432</v>
      </c>
      <c r="Y39" s="5">
        <v>167</v>
      </c>
      <c r="Z39" s="5">
        <v>282</v>
      </c>
      <c r="AA39" s="5">
        <v>5280</v>
      </c>
      <c r="AB39" s="5">
        <v>298</v>
      </c>
      <c r="AC39" s="5">
        <v>1</v>
      </c>
      <c r="AD39" s="5">
        <v>0</v>
      </c>
      <c r="AE39" s="5">
        <v>0</v>
      </c>
      <c r="AF39" s="5">
        <v>11123</v>
      </c>
      <c r="AG39" s="5">
        <v>26393</v>
      </c>
      <c r="AH39" s="5">
        <v>50</v>
      </c>
      <c r="AI39" s="12">
        <v>37566</v>
      </c>
      <c r="AJ39" s="12"/>
      <c r="AK39" s="82">
        <f t="shared" si="0"/>
        <v>15344.3</v>
      </c>
      <c r="AM39" s="6">
        <f t="shared" si="1"/>
        <v>7.0164943167250637E-2</v>
      </c>
      <c r="AN39" s="2">
        <f t="shared" si="2"/>
        <v>2463</v>
      </c>
      <c r="AO39" s="4"/>
      <c r="AP39" s="6">
        <f t="shared" si="3"/>
        <v>0.42143750236805211</v>
      </c>
    </row>
    <row r="40" spans="1:42" x14ac:dyDescent="0.25">
      <c r="A40" s="2">
        <v>38</v>
      </c>
      <c r="B40" s="11" t="s">
        <v>365</v>
      </c>
      <c r="C40" s="2" t="s">
        <v>261</v>
      </c>
      <c r="D40" s="3" t="s">
        <v>168</v>
      </c>
      <c r="E40" s="3" t="s">
        <v>347</v>
      </c>
      <c r="F40" s="3" t="s">
        <v>536</v>
      </c>
      <c r="G40" s="12">
        <v>2778</v>
      </c>
      <c r="H40" s="12">
        <v>1564</v>
      </c>
      <c r="I40" s="12">
        <v>372</v>
      </c>
      <c r="J40" s="12">
        <v>374</v>
      </c>
      <c r="K40" s="12">
        <v>396</v>
      </c>
      <c r="L40" s="12">
        <v>4488</v>
      </c>
      <c r="M40" s="12">
        <v>385</v>
      </c>
      <c r="N40" s="12">
        <v>0</v>
      </c>
      <c r="O40" s="12">
        <v>0</v>
      </c>
      <c r="P40" s="12">
        <v>0</v>
      </c>
      <c r="Q40" s="12">
        <v>10357</v>
      </c>
      <c r="R40" s="12">
        <v>25246</v>
      </c>
      <c r="S40" s="12">
        <v>97</v>
      </c>
      <c r="T40" s="12">
        <v>35700</v>
      </c>
      <c r="U40" s="12"/>
      <c r="V40" s="5">
        <v>3738</v>
      </c>
      <c r="W40" s="5">
        <v>1156</v>
      </c>
      <c r="X40" s="5">
        <v>441</v>
      </c>
      <c r="Y40" s="5">
        <v>184</v>
      </c>
      <c r="Z40" s="5">
        <v>299</v>
      </c>
      <c r="AA40" s="5">
        <v>5531</v>
      </c>
      <c r="AB40" s="5">
        <v>319</v>
      </c>
      <c r="AC40" s="5">
        <v>1</v>
      </c>
      <c r="AD40" s="5">
        <v>0</v>
      </c>
      <c r="AE40" s="5">
        <v>0</v>
      </c>
      <c r="AF40" s="5">
        <v>11669</v>
      </c>
      <c r="AG40" s="5">
        <v>28292</v>
      </c>
      <c r="AH40" s="5">
        <v>59</v>
      </c>
      <c r="AI40" s="12">
        <v>40020</v>
      </c>
      <c r="AJ40" s="12"/>
      <c r="AK40" s="82">
        <f t="shared" si="0"/>
        <v>16075.4</v>
      </c>
      <c r="AM40" s="6">
        <f t="shared" si="1"/>
        <v>0.12100840336134455</v>
      </c>
      <c r="AN40" s="2">
        <f t="shared" si="2"/>
        <v>4320</v>
      </c>
      <c r="AO40" s="4"/>
      <c r="AP40" s="6">
        <f t="shared" si="3"/>
        <v>0.41244874876290116</v>
      </c>
    </row>
    <row r="41" spans="1:42" x14ac:dyDescent="0.25">
      <c r="A41" s="2">
        <v>39</v>
      </c>
      <c r="B41" s="11" t="s">
        <v>365</v>
      </c>
      <c r="C41" s="2" t="s">
        <v>261</v>
      </c>
      <c r="D41" s="3" t="s">
        <v>169</v>
      </c>
      <c r="E41" s="3" t="s">
        <v>536</v>
      </c>
      <c r="F41" s="3" t="s">
        <v>537</v>
      </c>
      <c r="G41" s="12">
        <v>2766</v>
      </c>
      <c r="H41" s="12">
        <v>1558</v>
      </c>
      <c r="I41" s="12">
        <v>376</v>
      </c>
      <c r="J41" s="12">
        <v>372</v>
      </c>
      <c r="K41" s="12">
        <v>401</v>
      </c>
      <c r="L41" s="12">
        <v>4544</v>
      </c>
      <c r="M41" s="12">
        <v>405</v>
      </c>
      <c r="N41" s="12">
        <v>0</v>
      </c>
      <c r="O41" s="12">
        <v>0</v>
      </c>
      <c r="P41" s="12">
        <v>0</v>
      </c>
      <c r="Q41" s="12">
        <v>10422</v>
      </c>
      <c r="R41" s="12">
        <v>24879</v>
      </c>
      <c r="S41" s="12">
        <v>99</v>
      </c>
      <c r="T41" s="12">
        <v>35400</v>
      </c>
      <c r="U41" s="12"/>
      <c r="V41" s="5">
        <v>3689</v>
      </c>
      <c r="W41" s="5">
        <v>1138</v>
      </c>
      <c r="X41" s="5">
        <v>423</v>
      </c>
      <c r="Y41" s="5">
        <v>190</v>
      </c>
      <c r="Z41" s="5">
        <v>297</v>
      </c>
      <c r="AA41" s="5">
        <v>5446</v>
      </c>
      <c r="AB41" s="5">
        <v>322</v>
      </c>
      <c r="AC41" s="5">
        <v>1</v>
      </c>
      <c r="AD41" s="5">
        <v>0</v>
      </c>
      <c r="AE41" s="5">
        <v>0</v>
      </c>
      <c r="AF41" s="5">
        <v>11506</v>
      </c>
      <c r="AG41" s="5">
        <v>28509</v>
      </c>
      <c r="AH41" s="5">
        <v>65</v>
      </c>
      <c r="AI41" s="12">
        <v>40080</v>
      </c>
      <c r="AJ41" s="12"/>
      <c r="AK41" s="82">
        <f t="shared" si="0"/>
        <v>15829.599999999999</v>
      </c>
      <c r="AM41" s="6">
        <f t="shared" si="1"/>
        <v>0.13220338983050839</v>
      </c>
      <c r="AN41" s="2">
        <f t="shared" si="2"/>
        <v>4680</v>
      </c>
      <c r="AO41" s="4"/>
      <c r="AP41" s="6">
        <f t="shared" si="3"/>
        <v>0.40359184818829141</v>
      </c>
    </row>
    <row r="42" spans="1:42" x14ac:dyDescent="0.25">
      <c r="A42" s="2">
        <v>40</v>
      </c>
      <c r="B42" s="11" t="s">
        <v>365</v>
      </c>
      <c r="C42" s="2" t="s">
        <v>261</v>
      </c>
      <c r="D42" s="3" t="s">
        <v>170</v>
      </c>
      <c r="E42" s="3" t="s">
        <v>537</v>
      </c>
      <c r="F42" s="3" t="s">
        <v>348</v>
      </c>
      <c r="G42" s="12">
        <v>2843</v>
      </c>
      <c r="H42" s="12">
        <v>1482</v>
      </c>
      <c r="I42" s="12">
        <v>375</v>
      </c>
      <c r="J42" s="12">
        <v>354</v>
      </c>
      <c r="K42" s="12">
        <v>399</v>
      </c>
      <c r="L42" s="12">
        <v>4529</v>
      </c>
      <c r="M42" s="12">
        <v>360</v>
      </c>
      <c r="N42" s="12">
        <v>0</v>
      </c>
      <c r="O42" s="12">
        <v>0</v>
      </c>
      <c r="P42" s="12">
        <v>0</v>
      </c>
      <c r="Q42" s="12">
        <v>10342</v>
      </c>
      <c r="R42" s="12">
        <v>26545</v>
      </c>
      <c r="S42" s="12">
        <v>101</v>
      </c>
      <c r="T42" s="12">
        <v>36988</v>
      </c>
      <c r="U42" s="12"/>
      <c r="V42" s="5">
        <v>3527</v>
      </c>
      <c r="W42" s="5">
        <v>1086</v>
      </c>
      <c r="X42" s="5">
        <v>392</v>
      </c>
      <c r="Y42" s="5">
        <v>191</v>
      </c>
      <c r="Z42" s="5">
        <v>287</v>
      </c>
      <c r="AA42" s="5">
        <v>5195</v>
      </c>
      <c r="AB42" s="5">
        <v>314</v>
      </c>
      <c r="AC42" s="5">
        <v>1</v>
      </c>
      <c r="AD42" s="5">
        <v>0</v>
      </c>
      <c r="AE42" s="5">
        <v>0</v>
      </c>
      <c r="AF42" s="5">
        <v>10993</v>
      </c>
      <c r="AG42" s="5">
        <v>27843</v>
      </c>
      <c r="AH42" s="5">
        <v>68</v>
      </c>
      <c r="AI42" s="12">
        <v>38904</v>
      </c>
      <c r="AJ42" s="12"/>
      <c r="AK42" s="82">
        <f t="shared" si="0"/>
        <v>15103.399999999998</v>
      </c>
      <c r="AM42" s="6">
        <f t="shared" si="1"/>
        <v>5.1800583973180547E-2</v>
      </c>
      <c r="AN42" s="2">
        <f t="shared" si="2"/>
        <v>1916</v>
      </c>
      <c r="AO42" s="4"/>
      <c r="AP42" s="6">
        <f t="shared" si="3"/>
        <v>0.39482096038501596</v>
      </c>
    </row>
    <row r="43" spans="1:42" x14ac:dyDescent="0.25">
      <c r="A43" s="2">
        <v>41</v>
      </c>
      <c r="B43" s="11" t="s">
        <v>365</v>
      </c>
      <c r="C43" s="2" t="s">
        <v>261</v>
      </c>
      <c r="D43" s="3" t="s">
        <v>171</v>
      </c>
      <c r="E43" s="3" t="s">
        <v>348</v>
      </c>
      <c r="F43" s="3" t="s">
        <v>349</v>
      </c>
      <c r="G43" s="12">
        <v>2847</v>
      </c>
      <c r="H43" s="12">
        <v>1495</v>
      </c>
      <c r="I43" s="12">
        <v>361</v>
      </c>
      <c r="J43" s="12">
        <v>357</v>
      </c>
      <c r="K43" s="12">
        <v>385</v>
      </c>
      <c r="L43" s="12">
        <v>4361</v>
      </c>
      <c r="M43" s="12">
        <v>370</v>
      </c>
      <c r="N43" s="12">
        <v>0</v>
      </c>
      <c r="O43" s="12">
        <v>0</v>
      </c>
      <c r="P43" s="12">
        <v>0</v>
      </c>
      <c r="Q43" s="12">
        <v>10176</v>
      </c>
      <c r="R43" s="12">
        <v>25081</v>
      </c>
      <c r="S43" s="12">
        <v>100</v>
      </c>
      <c r="T43" s="12">
        <v>35357</v>
      </c>
      <c r="U43" s="12"/>
      <c r="V43" s="5">
        <v>3763</v>
      </c>
      <c r="W43" s="5">
        <v>1155</v>
      </c>
      <c r="X43" s="5">
        <v>404</v>
      </c>
      <c r="Y43" s="5">
        <v>213</v>
      </c>
      <c r="Z43" s="5">
        <v>308</v>
      </c>
      <c r="AA43" s="5">
        <v>5528</v>
      </c>
      <c r="AB43" s="5">
        <v>342</v>
      </c>
      <c r="AC43" s="5">
        <v>1</v>
      </c>
      <c r="AD43" s="5">
        <v>0</v>
      </c>
      <c r="AE43" s="5">
        <v>0</v>
      </c>
      <c r="AF43" s="5">
        <v>11714</v>
      </c>
      <c r="AG43" s="5">
        <v>30335</v>
      </c>
      <c r="AH43" s="5">
        <v>80</v>
      </c>
      <c r="AI43" s="12">
        <v>42129</v>
      </c>
      <c r="AJ43" s="12"/>
      <c r="AK43" s="82">
        <f t="shared" si="0"/>
        <v>16069.8</v>
      </c>
      <c r="AM43" s="6">
        <f t="shared" si="1"/>
        <v>0.19153208699833124</v>
      </c>
      <c r="AN43" s="2">
        <f t="shared" si="2"/>
        <v>6772</v>
      </c>
      <c r="AO43" s="4"/>
      <c r="AP43" s="6">
        <f t="shared" si="3"/>
        <v>0.38615460688973136</v>
      </c>
    </row>
    <row r="44" spans="1:42" x14ac:dyDescent="0.25">
      <c r="A44" s="2">
        <v>42</v>
      </c>
      <c r="B44" s="11" t="s">
        <v>365</v>
      </c>
      <c r="C44" s="2" t="s">
        <v>261</v>
      </c>
      <c r="D44" s="3" t="s">
        <v>172</v>
      </c>
      <c r="E44" s="3" t="s">
        <v>349</v>
      </c>
      <c r="F44" s="3" t="s">
        <v>350</v>
      </c>
      <c r="G44" s="12">
        <v>3112</v>
      </c>
      <c r="H44" s="12">
        <v>1615</v>
      </c>
      <c r="I44" s="12">
        <v>383</v>
      </c>
      <c r="J44" s="12">
        <v>386</v>
      </c>
      <c r="K44" s="12">
        <v>409</v>
      </c>
      <c r="L44" s="12">
        <v>4632</v>
      </c>
      <c r="M44" s="12">
        <v>382</v>
      </c>
      <c r="N44" s="12">
        <v>0</v>
      </c>
      <c r="O44" s="12">
        <v>0</v>
      </c>
      <c r="P44" s="12">
        <v>0</v>
      </c>
      <c r="Q44" s="12">
        <v>10919</v>
      </c>
      <c r="R44" s="12">
        <v>27079</v>
      </c>
      <c r="S44" s="12">
        <v>110</v>
      </c>
      <c r="T44" s="12">
        <v>38108</v>
      </c>
      <c r="U44" s="12"/>
      <c r="V44" s="5">
        <v>3822</v>
      </c>
      <c r="W44" s="5">
        <v>1169</v>
      </c>
      <c r="X44" s="5">
        <v>396</v>
      </c>
      <c r="Y44" s="5">
        <v>226</v>
      </c>
      <c r="Z44" s="5">
        <v>316</v>
      </c>
      <c r="AA44" s="5">
        <v>5600</v>
      </c>
      <c r="AB44" s="5">
        <v>355</v>
      </c>
      <c r="AC44" s="5">
        <v>1</v>
      </c>
      <c r="AD44" s="5">
        <v>0</v>
      </c>
      <c r="AE44" s="5">
        <v>0</v>
      </c>
      <c r="AF44" s="5">
        <v>11885</v>
      </c>
      <c r="AG44" s="5">
        <v>31476</v>
      </c>
      <c r="AH44" s="5">
        <v>89</v>
      </c>
      <c r="AI44" s="12">
        <v>43450</v>
      </c>
      <c r="AJ44" s="12"/>
      <c r="AK44" s="82">
        <f t="shared" si="0"/>
        <v>16280.699999999999</v>
      </c>
      <c r="AM44" s="6">
        <f t="shared" si="1"/>
        <v>0.14018053951926102</v>
      </c>
      <c r="AN44" s="2">
        <f t="shared" si="2"/>
        <v>5342</v>
      </c>
      <c r="AO44" s="4"/>
      <c r="AP44" s="6">
        <f t="shared" si="3"/>
        <v>0.37758927436777229</v>
      </c>
    </row>
    <row r="45" spans="1:42" x14ac:dyDescent="0.25">
      <c r="A45" s="2">
        <v>43</v>
      </c>
      <c r="B45" s="11" t="s">
        <v>367</v>
      </c>
      <c r="C45" s="2" t="s">
        <v>261</v>
      </c>
      <c r="D45" s="3" t="s">
        <v>179</v>
      </c>
      <c r="E45" s="3" t="s">
        <v>350</v>
      </c>
      <c r="F45" s="3" t="s">
        <v>351</v>
      </c>
      <c r="G45" s="12">
        <v>3204</v>
      </c>
      <c r="H45" s="12">
        <v>1543</v>
      </c>
      <c r="I45" s="12">
        <v>373</v>
      </c>
      <c r="J45" s="12">
        <v>369</v>
      </c>
      <c r="K45" s="12">
        <v>397</v>
      </c>
      <c r="L45" s="12">
        <v>4505</v>
      </c>
      <c r="M45" s="12">
        <v>313</v>
      </c>
      <c r="N45" s="12">
        <v>0</v>
      </c>
      <c r="O45" s="12">
        <v>0</v>
      </c>
      <c r="P45" s="12">
        <v>0</v>
      </c>
      <c r="Q45" s="12">
        <v>10704</v>
      </c>
      <c r="R45" s="12">
        <v>28655</v>
      </c>
      <c r="S45" s="12">
        <v>113</v>
      </c>
      <c r="T45" s="12">
        <v>39472</v>
      </c>
      <c r="U45" s="12"/>
      <c r="V45" s="5">
        <v>3962</v>
      </c>
      <c r="W45" s="5">
        <v>1209</v>
      </c>
      <c r="X45" s="5">
        <v>395</v>
      </c>
      <c r="Y45" s="5">
        <v>245</v>
      </c>
      <c r="Z45" s="5">
        <v>331</v>
      </c>
      <c r="AA45" s="5">
        <v>5789</v>
      </c>
      <c r="AB45" s="5">
        <v>375</v>
      </c>
      <c r="AC45" s="5">
        <v>1</v>
      </c>
      <c r="AD45" s="5">
        <v>0</v>
      </c>
      <c r="AE45" s="5">
        <v>0</v>
      </c>
      <c r="AF45" s="5">
        <v>12307</v>
      </c>
      <c r="AG45" s="5">
        <v>33339</v>
      </c>
      <c r="AH45" s="5">
        <v>100</v>
      </c>
      <c r="AI45" s="12">
        <v>45746</v>
      </c>
      <c r="AJ45" s="12"/>
      <c r="AK45" s="82">
        <f t="shared" si="0"/>
        <v>16832.5</v>
      </c>
      <c r="AM45" s="6">
        <f t="shared" si="1"/>
        <v>0.1589481151195784</v>
      </c>
      <c r="AN45" s="2">
        <f t="shared" si="2"/>
        <v>6274</v>
      </c>
      <c r="AO45" s="4"/>
      <c r="AP45" s="6">
        <f t="shared" si="3"/>
        <v>0.36914724496835538</v>
      </c>
    </row>
    <row r="46" spans="1:42" x14ac:dyDescent="0.25">
      <c r="A46" s="2">
        <v>44</v>
      </c>
      <c r="B46" s="11" t="s">
        <v>367</v>
      </c>
      <c r="C46" s="2" t="s">
        <v>261</v>
      </c>
      <c r="D46" s="3" t="s">
        <v>180</v>
      </c>
      <c r="E46" s="3" t="s">
        <v>351</v>
      </c>
      <c r="F46" s="3" t="s">
        <v>352</v>
      </c>
      <c r="G46" s="12">
        <v>3310</v>
      </c>
      <c r="H46" s="12">
        <v>1633</v>
      </c>
      <c r="I46" s="12">
        <v>390</v>
      </c>
      <c r="J46" s="12">
        <v>390</v>
      </c>
      <c r="K46" s="12">
        <v>415</v>
      </c>
      <c r="L46" s="12">
        <v>4710</v>
      </c>
      <c r="M46" s="12">
        <v>410</v>
      </c>
      <c r="N46" s="12">
        <v>0</v>
      </c>
      <c r="O46" s="12">
        <v>0</v>
      </c>
      <c r="P46" s="12">
        <v>0</v>
      </c>
      <c r="Q46" s="12">
        <v>11258</v>
      </c>
      <c r="R46" s="12">
        <v>28907</v>
      </c>
      <c r="S46" s="12">
        <v>116</v>
      </c>
      <c r="T46" s="12">
        <v>40281</v>
      </c>
      <c r="U46" s="12"/>
      <c r="V46" s="5">
        <v>4031</v>
      </c>
      <c r="W46" s="5">
        <v>1225</v>
      </c>
      <c r="X46" s="5">
        <v>386</v>
      </c>
      <c r="Y46" s="5">
        <v>260</v>
      </c>
      <c r="Z46" s="5">
        <v>339</v>
      </c>
      <c r="AA46" s="5">
        <v>5870</v>
      </c>
      <c r="AB46" s="5">
        <v>390</v>
      </c>
      <c r="AC46" s="5">
        <v>1</v>
      </c>
      <c r="AD46" s="5">
        <v>0</v>
      </c>
      <c r="AE46" s="5">
        <v>0</v>
      </c>
      <c r="AF46" s="5">
        <v>12502</v>
      </c>
      <c r="AG46" s="5">
        <v>34651</v>
      </c>
      <c r="AH46" s="5">
        <v>110</v>
      </c>
      <c r="AI46" s="12">
        <v>47263</v>
      </c>
      <c r="AJ46" s="12"/>
      <c r="AK46" s="82">
        <f t="shared" si="0"/>
        <v>17069</v>
      </c>
      <c r="AM46" s="6">
        <f t="shared" si="1"/>
        <v>0.17333234030932698</v>
      </c>
      <c r="AN46" s="2">
        <f t="shared" si="2"/>
        <v>6982</v>
      </c>
      <c r="AO46" s="4"/>
      <c r="AP46" s="6">
        <f t="shared" si="3"/>
        <v>0.36079766817696457</v>
      </c>
    </row>
    <row r="47" spans="1:42" x14ac:dyDescent="0.25">
      <c r="A47" s="2">
        <v>45</v>
      </c>
      <c r="B47" s="11" t="s">
        <v>367</v>
      </c>
      <c r="C47" s="2" t="s">
        <v>261</v>
      </c>
      <c r="D47" s="3" t="s">
        <v>181</v>
      </c>
      <c r="E47" s="3" t="s">
        <v>352</v>
      </c>
      <c r="F47" s="3" t="s">
        <v>527</v>
      </c>
      <c r="G47" s="12">
        <v>3816</v>
      </c>
      <c r="H47" s="12">
        <v>1930</v>
      </c>
      <c r="I47" s="12">
        <v>381</v>
      </c>
      <c r="J47" s="12">
        <v>461</v>
      </c>
      <c r="K47" s="12">
        <v>405</v>
      </c>
      <c r="L47" s="12">
        <v>4598</v>
      </c>
      <c r="M47" s="12">
        <v>537</v>
      </c>
      <c r="N47" s="12">
        <v>0</v>
      </c>
      <c r="O47" s="12">
        <v>0</v>
      </c>
      <c r="P47" s="12">
        <v>0</v>
      </c>
      <c r="Q47" s="12">
        <v>12128</v>
      </c>
      <c r="R47" s="12">
        <v>33445</v>
      </c>
      <c r="S47" s="12">
        <v>135</v>
      </c>
      <c r="T47" s="12">
        <v>45708</v>
      </c>
      <c r="U47" s="12"/>
      <c r="V47" s="5">
        <v>4531</v>
      </c>
      <c r="W47" s="5">
        <v>1373</v>
      </c>
      <c r="X47" s="5">
        <v>415</v>
      </c>
      <c r="Y47" s="5">
        <v>305</v>
      </c>
      <c r="Z47" s="5">
        <v>385</v>
      </c>
      <c r="AA47" s="5">
        <v>6579</v>
      </c>
      <c r="AB47" s="5">
        <v>448</v>
      </c>
      <c r="AC47" s="5">
        <v>1</v>
      </c>
      <c r="AD47" s="5">
        <v>0</v>
      </c>
      <c r="AE47" s="5">
        <v>0</v>
      </c>
      <c r="AF47" s="5">
        <v>14037</v>
      </c>
      <c r="AG47" s="5">
        <v>39816</v>
      </c>
      <c r="AH47" s="5">
        <v>133</v>
      </c>
      <c r="AI47" s="12">
        <v>53986</v>
      </c>
      <c r="AJ47" s="12"/>
      <c r="AK47" s="82">
        <f t="shared" si="0"/>
        <v>19133</v>
      </c>
      <c r="AM47" s="6">
        <f t="shared" si="1"/>
        <v>0.18110615209591319</v>
      </c>
      <c r="AN47" s="2">
        <f t="shared" si="2"/>
        <v>8278</v>
      </c>
      <c r="AO47" s="4"/>
      <c r="AP47" s="6">
        <f t="shared" si="3"/>
        <v>0.35254671488848704</v>
      </c>
    </row>
    <row r="48" spans="1:42" x14ac:dyDescent="0.25">
      <c r="A48" s="2">
        <v>46</v>
      </c>
      <c r="B48" s="11" t="s">
        <v>367</v>
      </c>
      <c r="C48" s="2" t="s">
        <v>261</v>
      </c>
      <c r="D48" s="3" t="s">
        <v>182</v>
      </c>
      <c r="E48" s="3" t="s">
        <v>527</v>
      </c>
      <c r="F48" s="3" t="s">
        <v>526</v>
      </c>
      <c r="G48" s="12">
        <v>4781</v>
      </c>
      <c r="H48" s="12">
        <v>2336</v>
      </c>
      <c r="I48" s="12">
        <v>442</v>
      </c>
      <c r="J48" s="12">
        <v>558</v>
      </c>
      <c r="K48" s="12">
        <v>471</v>
      </c>
      <c r="L48" s="12">
        <v>5334</v>
      </c>
      <c r="M48" s="12">
        <v>336</v>
      </c>
      <c r="N48" s="12">
        <v>0</v>
      </c>
      <c r="O48" s="12">
        <v>0</v>
      </c>
      <c r="P48" s="12">
        <v>0</v>
      </c>
      <c r="Q48" s="12">
        <v>14258</v>
      </c>
      <c r="R48" s="12">
        <v>44490</v>
      </c>
      <c r="S48" s="12">
        <v>166</v>
      </c>
      <c r="T48" s="12">
        <v>58914</v>
      </c>
      <c r="U48" s="12"/>
      <c r="V48" s="5">
        <v>4970</v>
      </c>
      <c r="W48" s="5">
        <v>1769</v>
      </c>
      <c r="X48" s="5">
        <v>512</v>
      </c>
      <c r="Y48" s="5">
        <v>383</v>
      </c>
      <c r="Z48" s="5">
        <v>363</v>
      </c>
      <c r="AA48" s="5">
        <v>7629</v>
      </c>
      <c r="AB48" s="5">
        <v>345</v>
      </c>
      <c r="AC48" s="5">
        <v>1</v>
      </c>
      <c r="AD48" s="5">
        <v>0</v>
      </c>
      <c r="AE48" s="5">
        <v>0</v>
      </c>
      <c r="AF48" s="5">
        <v>15972</v>
      </c>
      <c r="AG48" s="5">
        <v>43597</v>
      </c>
      <c r="AH48" s="5">
        <v>168</v>
      </c>
      <c r="AI48" s="12">
        <v>59737</v>
      </c>
      <c r="AJ48" s="12"/>
      <c r="AK48" s="82">
        <f t="shared" si="0"/>
        <v>22063.599999999999</v>
      </c>
      <c r="AM48" s="6">
        <f t="shared" si="1"/>
        <v>1.3969514886105205E-2</v>
      </c>
      <c r="AN48" s="2">
        <f t="shared" si="2"/>
        <v>823</v>
      </c>
      <c r="AO48" s="4"/>
      <c r="AP48" s="6">
        <f t="shared" si="3"/>
        <v>0.36635548317544786</v>
      </c>
    </row>
    <row r="49" spans="1:42" x14ac:dyDescent="0.25">
      <c r="A49" s="2">
        <v>47</v>
      </c>
      <c r="B49" s="11" t="s">
        <v>367</v>
      </c>
      <c r="C49" s="2" t="s">
        <v>261</v>
      </c>
      <c r="D49" s="3" t="s">
        <v>183</v>
      </c>
      <c r="E49" s="3" t="s">
        <v>526</v>
      </c>
      <c r="F49" s="3" t="s">
        <v>528</v>
      </c>
      <c r="G49" s="12">
        <v>4981</v>
      </c>
      <c r="H49" s="12">
        <v>2354</v>
      </c>
      <c r="I49" s="12">
        <v>451</v>
      </c>
      <c r="J49" s="12">
        <v>563</v>
      </c>
      <c r="K49" s="12">
        <v>480</v>
      </c>
      <c r="L49" s="12">
        <v>5445</v>
      </c>
      <c r="M49" s="12">
        <v>423</v>
      </c>
      <c r="N49" s="12">
        <v>0</v>
      </c>
      <c r="O49" s="12">
        <v>0</v>
      </c>
      <c r="P49" s="12">
        <v>0</v>
      </c>
      <c r="Q49" s="12">
        <v>14697</v>
      </c>
      <c r="R49" s="12">
        <v>50146</v>
      </c>
      <c r="S49" s="12">
        <v>173</v>
      </c>
      <c r="T49" s="12">
        <v>65016</v>
      </c>
      <c r="U49" s="12"/>
      <c r="V49" s="5">
        <v>5728</v>
      </c>
      <c r="W49" s="5">
        <v>2347</v>
      </c>
      <c r="X49" s="5">
        <v>656</v>
      </c>
      <c r="Y49" s="5">
        <v>499</v>
      </c>
      <c r="Z49" s="5">
        <v>348</v>
      </c>
      <c r="AA49" s="5">
        <v>9276</v>
      </c>
      <c r="AB49" s="5">
        <v>226</v>
      </c>
      <c r="AC49" s="5">
        <v>0</v>
      </c>
      <c r="AD49" s="5">
        <v>0</v>
      </c>
      <c r="AE49" s="5">
        <v>0</v>
      </c>
      <c r="AF49" s="5">
        <v>19080</v>
      </c>
      <c r="AG49" s="5">
        <v>50153</v>
      </c>
      <c r="AH49" s="5">
        <v>219</v>
      </c>
      <c r="AI49" s="12">
        <v>69452</v>
      </c>
      <c r="AJ49" s="12"/>
      <c r="AK49" s="82">
        <f t="shared" si="0"/>
        <v>26687.3</v>
      </c>
      <c r="AM49" s="6">
        <f t="shared" si="1"/>
        <v>6.8229358927033301E-2</v>
      </c>
      <c r="AN49" s="2">
        <f t="shared" si="2"/>
        <v>4436</v>
      </c>
      <c r="AO49" s="4"/>
      <c r="AP49" s="6">
        <f t="shared" si="3"/>
        <v>0.38043586624927722</v>
      </c>
    </row>
    <row r="50" spans="1:42" x14ac:dyDescent="0.25">
      <c r="A50" s="2">
        <v>48</v>
      </c>
      <c r="B50" s="11" t="s">
        <v>367</v>
      </c>
      <c r="C50" s="2" t="s">
        <v>261</v>
      </c>
      <c r="D50" s="3" t="s">
        <v>184</v>
      </c>
      <c r="E50" s="3" t="s">
        <v>528</v>
      </c>
      <c r="F50" s="3" t="s">
        <v>525</v>
      </c>
      <c r="G50" s="12">
        <v>4010</v>
      </c>
      <c r="H50" s="12">
        <v>1638</v>
      </c>
      <c r="I50" s="12">
        <v>257</v>
      </c>
      <c r="J50" s="12">
        <v>391</v>
      </c>
      <c r="K50" s="12">
        <v>274</v>
      </c>
      <c r="L50" s="12">
        <v>3103</v>
      </c>
      <c r="M50" s="12">
        <v>324</v>
      </c>
      <c r="N50" s="12">
        <v>0</v>
      </c>
      <c r="O50" s="12">
        <v>0</v>
      </c>
      <c r="P50" s="12">
        <v>0</v>
      </c>
      <c r="Q50" s="12">
        <v>9997</v>
      </c>
      <c r="R50" s="12">
        <v>36263</v>
      </c>
      <c r="S50" s="12">
        <v>140</v>
      </c>
      <c r="T50" s="12">
        <v>46400</v>
      </c>
      <c r="U50" s="12"/>
      <c r="V50" s="5">
        <v>4638</v>
      </c>
      <c r="W50" s="5">
        <v>1760</v>
      </c>
      <c r="X50" s="5">
        <v>459</v>
      </c>
      <c r="Y50" s="5">
        <v>352</v>
      </c>
      <c r="Z50" s="5">
        <v>333</v>
      </c>
      <c r="AA50" s="5">
        <v>6665</v>
      </c>
      <c r="AB50" s="5">
        <v>268</v>
      </c>
      <c r="AC50" s="5">
        <v>1</v>
      </c>
      <c r="AD50" s="5">
        <v>0</v>
      </c>
      <c r="AE50" s="5">
        <v>0</v>
      </c>
      <c r="AF50" s="5">
        <v>14476</v>
      </c>
      <c r="AG50" s="5">
        <v>40094</v>
      </c>
      <c r="AH50" s="5">
        <v>166</v>
      </c>
      <c r="AI50" s="12">
        <v>54736</v>
      </c>
      <c r="AJ50" s="12"/>
      <c r="AK50" s="82">
        <f t="shared" si="0"/>
        <v>19536.399999999998</v>
      </c>
      <c r="AM50" s="6">
        <f t="shared" si="1"/>
        <v>0.17965517241379314</v>
      </c>
      <c r="AN50" s="2">
        <f t="shared" si="2"/>
        <v>8336</v>
      </c>
      <c r="AO50" s="4"/>
      <c r="AP50" s="6">
        <f t="shared" si="3"/>
        <v>0.36105152890706838</v>
      </c>
    </row>
    <row r="51" spans="1:42" x14ac:dyDescent="0.25">
      <c r="A51" s="2">
        <v>49</v>
      </c>
      <c r="B51" s="11" t="s">
        <v>367</v>
      </c>
      <c r="C51" s="2" t="s">
        <v>261</v>
      </c>
      <c r="D51" s="3" t="s">
        <v>185</v>
      </c>
      <c r="E51" s="3" t="s">
        <v>525</v>
      </c>
      <c r="F51" s="3" t="s">
        <v>524</v>
      </c>
      <c r="G51" s="12">
        <v>2857</v>
      </c>
      <c r="H51" s="12">
        <v>1251</v>
      </c>
      <c r="I51" s="12">
        <v>233</v>
      </c>
      <c r="J51" s="12">
        <v>299</v>
      </c>
      <c r="K51" s="12">
        <v>248</v>
      </c>
      <c r="L51" s="12">
        <v>2813</v>
      </c>
      <c r="M51" s="12">
        <v>219</v>
      </c>
      <c r="N51" s="12">
        <v>0</v>
      </c>
      <c r="O51" s="12">
        <v>0</v>
      </c>
      <c r="P51" s="12">
        <v>0</v>
      </c>
      <c r="Q51" s="12">
        <v>7920</v>
      </c>
      <c r="R51" s="12">
        <v>24896</v>
      </c>
      <c r="S51" s="12">
        <v>100</v>
      </c>
      <c r="T51" s="12">
        <v>32916</v>
      </c>
      <c r="U51" s="12"/>
      <c r="V51" s="5">
        <v>3498</v>
      </c>
      <c r="W51" s="5">
        <v>1227</v>
      </c>
      <c r="X51" s="5">
        <v>295</v>
      </c>
      <c r="Y51" s="5">
        <v>228</v>
      </c>
      <c r="Z51" s="5">
        <v>288</v>
      </c>
      <c r="AA51" s="5">
        <v>4422</v>
      </c>
      <c r="AB51" s="5">
        <v>262</v>
      </c>
      <c r="AC51" s="5">
        <v>2</v>
      </c>
      <c r="AD51" s="5">
        <v>0</v>
      </c>
      <c r="AE51" s="5">
        <v>0</v>
      </c>
      <c r="AF51" s="5">
        <v>10222</v>
      </c>
      <c r="AG51" s="5">
        <v>29873</v>
      </c>
      <c r="AH51" s="5">
        <v>117</v>
      </c>
      <c r="AI51" s="12">
        <v>40212</v>
      </c>
      <c r="AJ51" s="12"/>
      <c r="AK51" s="82">
        <f t="shared" si="0"/>
        <v>13253.199999999999</v>
      </c>
      <c r="AM51" s="6">
        <f t="shared" si="1"/>
        <v>0.22165512212905569</v>
      </c>
      <c r="AN51" s="2">
        <f t="shared" si="2"/>
        <v>7296</v>
      </c>
      <c r="AO51" s="4"/>
      <c r="AP51" s="6">
        <f t="shared" si="3"/>
        <v>0.342181903391022</v>
      </c>
    </row>
    <row r="52" spans="1:42" x14ac:dyDescent="0.25">
      <c r="A52" s="2">
        <v>50</v>
      </c>
      <c r="B52" s="11" t="s">
        <v>367</v>
      </c>
      <c r="C52" s="2" t="s">
        <v>261</v>
      </c>
      <c r="D52" s="3" t="s">
        <v>186</v>
      </c>
      <c r="E52" s="3" t="s">
        <v>524</v>
      </c>
      <c r="F52" s="3" t="s">
        <v>353</v>
      </c>
      <c r="G52" s="12">
        <v>4439</v>
      </c>
      <c r="H52" s="12">
        <v>1732</v>
      </c>
      <c r="I52" s="12">
        <v>269</v>
      </c>
      <c r="J52" s="12">
        <v>414</v>
      </c>
      <c r="K52" s="12">
        <v>286</v>
      </c>
      <c r="L52" s="12">
        <v>3249</v>
      </c>
      <c r="M52" s="12">
        <v>383</v>
      </c>
      <c r="N52" s="12">
        <v>0</v>
      </c>
      <c r="O52" s="12">
        <v>0</v>
      </c>
      <c r="P52" s="12">
        <v>0</v>
      </c>
      <c r="Q52" s="12">
        <v>10772</v>
      </c>
      <c r="R52" s="12">
        <v>39971</v>
      </c>
      <c r="S52" s="12">
        <v>157</v>
      </c>
      <c r="T52" s="12">
        <v>50900</v>
      </c>
      <c r="U52" s="12"/>
      <c r="V52" s="5">
        <v>4779</v>
      </c>
      <c r="W52" s="5">
        <v>1546</v>
      </c>
      <c r="X52" s="5">
        <v>336</v>
      </c>
      <c r="Y52" s="5">
        <v>263</v>
      </c>
      <c r="Z52" s="5">
        <v>441</v>
      </c>
      <c r="AA52" s="5">
        <v>5256</v>
      </c>
      <c r="AB52" s="5">
        <v>437</v>
      </c>
      <c r="AC52" s="5">
        <v>3</v>
      </c>
      <c r="AD52" s="5">
        <v>0</v>
      </c>
      <c r="AE52" s="5">
        <v>0</v>
      </c>
      <c r="AF52" s="5">
        <v>13061</v>
      </c>
      <c r="AG52" s="5">
        <v>40328</v>
      </c>
      <c r="AH52" s="5">
        <v>150</v>
      </c>
      <c r="AI52" s="12">
        <v>53539</v>
      </c>
      <c r="AJ52" s="12"/>
      <c r="AK52" s="82">
        <f t="shared" si="0"/>
        <v>16181.5</v>
      </c>
      <c r="AM52" s="6">
        <f t="shared" si="1"/>
        <v>5.1846758349705313E-2</v>
      </c>
      <c r="AN52" s="2">
        <f t="shared" si="2"/>
        <v>2639</v>
      </c>
      <c r="AO52" s="4"/>
      <c r="AP52" s="6">
        <f t="shared" si="3"/>
        <v>0.32386927196984727</v>
      </c>
    </row>
    <row r="53" spans="1:42" x14ac:dyDescent="0.25">
      <c r="A53" s="2">
        <v>51</v>
      </c>
      <c r="B53" s="11" t="s">
        <v>367</v>
      </c>
      <c r="C53" s="2" t="s">
        <v>261</v>
      </c>
      <c r="D53" s="3" t="s">
        <v>187</v>
      </c>
      <c r="E53" s="3" t="s">
        <v>353</v>
      </c>
      <c r="F53" s="3" t="s">
        <v>354</v>
      </c>
      <c r="G53" s="12">
        <v>3305</v>
      </c>
      <c r="H53" s="12">
        <v>1196</v>
      </c>
      <c r="I53" s="12">
        <v>199</v>
      </c>
      <c r="J53" s="12">
        <v>286</v>
      </c>
      <c r="K53" s="12">
        <v>212</v>
      </c>
      <c r="L53" s="12">
        <v>2404</v>
      </c>
      <c r="M53" s="12">
        <v>305</v>
      </c>
      <c r="N53" s="12">
        <v>0</v>
      </c>
      <c r="O53" s="12">
        <v>0</v>
      </c>
      <c r="P53" s="12">
        <v>0</v>
      </c>
      <c r="Q53" s="12">
        <v>7907</v>
      </c>
      <c r="R53" s="12">
        <v>30376</v>
      </c>
      <c r="S53" s="12">
        <v>117</v>
      </c>
      <c r="T53" s="12">
        <v>38400</v>
      </c>
      <c r="U53" s="12"/>
      <c r="V53" s="5">
        <v>3968</v>
      </c>
      <c r="W53" s="5">
        <v>1209</v>
      </c>
      <c r="X53" s="5">
        <v>242</v>
      </c>
      <c r="Y53" s="5">
        <v>222</v>
      </c>
      <c r="Z53" s="5">
        <v>347</v>
      </c>
      <c r="AA53" s="5">
        <v>3767</v>
      </c>
      <c r="AB53" s="5">
        <v>331</v>
      </c>
      <c r="AC53" s="5">
        <v>2</v>
      </c>
      <c r="AD53" s="5">
        <v>0</v>
      </c>
      <c r="AE53" s="5">
        <v>0</v>
      </c>
      <c r="AF53" s="5">
        <v>10088</v>
      </c>
      <c r="AG53" s="5">
        <v>32896</v>
      </c>
      <c r="AH53" s="5">
        <v>97</v>
      </c>
      <c r="AI53" s="12">
        <v>43081</v>
      </c>
      <c r="AJ53" s="12"/>
      <c r="AK53" s="82">
        <f t="shared" si="0"/>
        <v>11857.8</v>
      </c>
      <c r="AM53" s="6">
        <f t="shared" si="1"/>
        <v>0.1219010416666666</v>
      </c>
      <c r="AN53" s="2">
        <f t="shared" si="2"/>
        <v>4681</v>
      </c>
      <c r="AO53" s="4"/>
      <c r="AP53" s="6">
        <f t="shared" si="3"/>
        <v>0.30666342412451364</v>
      </c>
    </row>
    <row r="54" spans="1:42" x14ac:dyDescent="0.25">
      <c r="A54" s="2">
        <v>52</v>
      </c>
      <c r="B54" s="11" t="s">
        <v>367</v>
      </c>
      <c r="C54" s="2" t="s">
        <v>261</v>
      </c>
      <c r="D54" s="3" t="s">
        <v>188</v>
      </c>
      <c r="E54" s="3" t="s">
        <v>354</v>
      </c>
      <c r="F54" s="3" t="s">
        <v>355</v>
      </c>
      <c r="G54" s="12">
        <v>2996</v>
      </c>
      <c r="H54" s="12">
        <v>1336</v>
      </c>
      <c r="I54" s="12">
        <v>324</v>
      </c>
      <c r="J54" s="12">
        <v>319</v>
      </c>
      <c r="K54" s="12">
        <v>345</v>
      </c>
      <c r="L54" s="12">
        <v>2915</v>
      </c>
      <c r="M54" s="12">
        <v>220</v>
      </c>
      <c r="N54" s="12">
        <v>0</v>
      </c>
      <c r="O54" s="12">
        <v>0</v>
      </c>
      <c r="P54" s="12">
        <v>0</v>
      </c>
      <c r="Q54" s="12">
        <v>8455</v>
      </c>
      <c r="R54" s="12">
        <v>28970</v>
      </c>
      <c r="S54" s="12">
        <v>105</v>
      </c>
      <c r="T54" s="12">
        <v>37530</v>
      </c>
      <c r="U54" s="12"/>
      <c r="V54" s="5">
        <v>3941</v>
      </c>
      <c r="W54" s="5">
        <v>1130</v>
      </c>
      <c r="X54" s="5">
        <v>205</v>
      </c>
      <c r="Y54" s="5">
        <v>224</v>
      </c>
      <c r="Z54" s="5">
        <v>327</v>
      </c>
      <c r="AA54" s="5">
        <v>3182</v>
      </c>
      <c r="AB54" s="5">
        <v>299</v>
      </c>
      <c r="AC54" s="5">
        <v>1</v>
      </c>
      <c r="AD54" s="5">
        <v>0</v>
      </c>
      <c r="AE54" s="5">
        <v>0</v>
      </c>
      <c r="AF54" s="5">
        <v>9309</v>
      </c>
      <c r="AG54" s="5">
        <v>32111</v>
      </c>
      <c r="AH54" s="5">
        <v>70</v>
      </c>
      <c r="AI54" s="12">
        <v>41490</v>
      </c>
      <c r="AJ54" s="12"/>
      <c r="AK54" s="82">
        <f t="shared" si="0"/>
        <v>10297.199999999999</v>
      </c>
      <c r="AM54" s="6">
        <f t="shared" si="1"/>
        <v>0.10551558752997603</v>
      </c>
      <c r="AN54" s="2">
        <f t="shared" si="2"/>
        <v>3960</v>
      </c>
      <c r="AO54" s="4"/>
      <c r="AP54" s="6">
        <f t="shared" si="3"/>
        <v>0.28990065709569929</v>
      </c>
    </row>
    <row r="55" spans="1:42" x14ac:dyDescent="0.25">
      <c r="A55" s="2">
        <v>53</v>
      </c>
      <c r="B55" s="11" t="s">
        <v>367</v>
      </c>
      <c r="C55" s="2" t="s">
        <v>261</v>
      </c>
      <c r="D55" s="3" t="s">
        <v>189</v>
      </c>
      <c r="E55" s="3" t="s">
        <v>355</v>
      </c>
      <c r="F55" s="3" t="s">
        <v>529</v>
      </c>
      <c r="G55" s="12">
        <v>2949</v>
      </c>
      <c r="H55" s="12">
        <v>1139</v>
      </c>
      <c r="I55" s="12">
        <v>197</v>
      </c>
      <c r="J55" s="12">
        <v>272</v>
      </c>
      <c r="K55" s="12">
        <v>210</v>
      </c>
      <c r="L55" s="12">
        <v>2379</v>
      </c>
      <c r="M55" s="12">
        <v>233</v>
      </c>
      <c r="N55" s="12">
        <v>0</v>
      </c>
      <c r="O55" s="12">
        <v>0</v>
      </c>
      <c r="P55" s="12">
        <v>0</v>
      </c>
      <c r="Q55" s="12">
        <v>7379</v>
      </c>
      <c r="R55" s="12">
        <v>25704</v>
      </c>
      <c r="S55" s="12">
        <v>104</v>
      </c>
      <c r="T55" s="12">
        <v>33187</v>
      </c>
      <c r="U55" s="12"/>
      <c r="V55" s="5">
        <v>3572</v>
      </c>
      <c r="W55" s="5">
        <v>965</v>
      </c>
      <c r="X55" s="5">
        <v>156</v>
      </c>
      <c r="Y55" s="5">
        <v>207</v>
      </c>
      <c r="Z55" s="5">
        <v>281</v>
      </c>
      <c r="AA55" s="5">
        <v>2409</v>
      </c>
      <c r="AB55" s="5">
        <v>246</v>
      </c>
      <c r="AC55" s="5">
        <v>1</v>
      </c>
      <c r="AD55" s="5">
        <v>0</v>
      </c>
      <c r="AE55" s="5">
        <v>0</v>
      </c>
      <c r="AF55" s="5">
        <v>7837</v>
      </c>
      <c r="AG55" s="5">
        <v>28647</v>
      </c>
      <c r="AH55" s="5">
        <v>42</v>
      </c>
      <c r="AI55" s="12">
        <v>36526</v>
      </c>
      <c r="AJ55" s="12"/>
      <c r="AK55" s="82">
        <f t="shared" si="0"/>
        <v>8078.7999999999993</v>
      </c>
      <c r="AM55" s="6">
        <f t="shared" si="1"/>
        <v>0.10061168529846021</v>
      </c>
      <c r="AN55" s="2">
        <f t="shared" si="2"/>
        <v>3339</v>
      </c>
      <c r="AO55" s="4"/>
      <c r="AP55" s="6">
        <f t="shared" si="3"/>
        <v>0.27357140363737914</v>
      </c>
    </row>
    <row r="56" spans="1:42" x14ac:dyDescent="0.25">
      <c r="A56" s="2">
        <v>54</v>
      </c>
      <c r="B56" s="11" t="s">
        <v>367</v>
      </c>
      <c r="C56" s="2" t="s">
        <v>261</v>
      </c>
      <c r="D56" s="3" t="s">
        <v>190</v>
      </c>
      <c r="E56" s="3" t="s">
        <v>529</v>
      </c>
      <c r="F56" s="3" t="s">
        <v>357</v>
      </c>
      <c r="G56" s="12">
        <v>1886</v>
      </c>
      <c r="H56" s="12">
        <v>283</v>
      </c>
      <c r="I56" s="12">
        <v>33</v>
      </c>
      <c r="J56" s="12">
        <v>67</v>
      </c>
      <c r="K56" s="12">
        <v>35</v>
      </c>
      <c r="L56" s="12">
        <v>400</v>
      </c>
      <c r="M56" s="12">
        <v>38</v>
      </c>
      <c r="N56" s="12">
        <v>0</v>
      </c>
      <c r="O56" s="12">
        <v>0</v>
      </c>
      <c r="P56" s="12">
        <v>0</v>
      </c>
      <c r="Q56" s="12">
        <v>2742</v>
      </c>
      <c r="R56" s="12">
        <v>6751</v>
      </c>
      <c r="S56" s="12">
        <v>32</v>
      </c>
      <c r="T56" s="12">
        <v>9525</v>
      </c>
      <c r="U56" s="12"/>
      <c r="V56" s="5">
        <v>1363</v>
      </c>
      <c r="W56" s="5">
        <v>347</v>
      </c>
      <c r="X56" s="5">
        <v>49</v>
      </c>
      <c r="Y56" s="5">
        <v>80</v>
      </c>
      <c r="Z56" s="5">
        <v>102</v>
      </c>
      <c r="AA56" s="5">
        <v>748</v>
      </c>
      <c r="AB56" s="5">
        <v>85</v>
      </c>
      <c r="AC56" s="5">
        <v>0</v>
      </c>
      <c r="AD56" s="5">
        <v>0</v>
      </c>
      <c r="AE56" s="5">
        <v>0</v>
      </c>
      <c r="AF56" s="5">
        <v>2774</v>
      </c>
      <c r="AG56" s="5">
        <v>10765</v>
      </c>
      <c r="AH56" s="5">
        <v>8</v>
      </c>
      <c r="AI56" s="12">
        <v>13547</v>
      </c>
      <c r="AJ56" s="12"/>
      <c r="AK56" s="82">
        <f t="shared" si="0"/>
        <v>2631.1</v>
      </c>
      <c r="AM56" s="6">
        <f t="shared" si="1"/>
        <v>0.42225721784776904</v>
      </c>
      <c r="AN56" s="2">
        <f t="shared" si="2"/>
        <v>4022</v>
      </c>
      <c r="AO56" s="4"/>
      <c r="AP56" s="6">
        <f t="shared" si="3"/>
        <v>0.25768694844403156</v>
      </c>
    </row>
    <row r="57" spans="1:42" x14ac:dyDescent="0.25">
      <c r="A57" s="2">
        <v>55</v>
      </c>
      <c r="B57" s="11" t="s">
        <v>367</v>
      </c>
      <c r="C57" s="2" t="s">
        <v>261</v>
      </c>
      <c r="D57" s="3" t="s">
        <v>191</v>
      </c>
      <c r="E57" s="3" t="s">
        <v>357</v>
      </c>
      <c r="F57" s="3" t="s">
        <v>535</v>
      </c>
      <c r="G57" s="12">
        <v>793</v>
      </c>
      <c r="H57" s="12">
        <v>269</v>
      </c>
      <c r="I57" s="12">
        <v>32</v>
      </c>
      <c r="J57" s="12">
        <v>64</v>
      </c>
      <c r="K57" s="12">
        <v>34</v>
      </c>
      <c r="L57" s="12">
        <v>390</v>
      </c>
      <c r="M57" s="12">
        <v>44</v>
      </c>
      <c r="N57" s="12">
        <v>0</v>
      </c>
      <c r="O57" s="12">
        <v>0</v>
      </c>
      <c r="P57" s="12">
        <v>0</v>
      </c>
      <c r="Q57" s="12">
        <v>1626</v>
      </c>
      <c r="R57" s="12">
        <v>6944</v>
      </c>
      <c r="S57" s="12">
        <v>31</v>
      </c>
      <c r="T57" s="12">
        <v>8601</v>
      </c>
      <c r="U57" s="12"/>
      <c r="V57" s="5">
        <v>1134</v>
      </c>
      <c r="W57" s="5">
        <v>287</v>
      </c>
      <c r="X57" s="5">
        <v>40</v>
      </c>
      <c r="Y57" s="5">
        <v>65</v>
      </c>
      <c r="Z57" s="5">
        <v>81</v>
      </c>
      <c r="AA57" s="5">
        <v>574</v>
      </c>
      <c r="AB57" s="5">
        <v>63</v>
      </c>
      <c r="AC57" s="5">
        <v>0</v>
      </c>
      <c r="AD57" s="5">
        <v>0</v>
      </c>
      <c r="AE57" s="5">
        <v>0</v>
      </c>
      <c r="AF57" s="5">
        <v>2244</v>
      </c>
      <c r="AG57" s="5">
        <v>8747</v>
      </c>
      <c r="AH57" s="5">
        <v>9</v>
      </c>
      <c r="AI57" s="12">
        <v>11000</v>
      </c>
      <c r="AJ57" s="12"/>
      <c r="AK57" s="82">
        <f t="shared" si="0"/>
        <v>2057.8999999999996</v>
      </c>
      <c r="AM57" s="6">
        <f t="shared" si="1"/>
        <v>0.27892105569119874</v>
      </c>
      <c r="AN57" s="2">
        <f t="shared" si="2"/>
        <v>2399</v>
      </c>
      <c r="AO57" s="4"/>
      <c r="AP57" s="6">
        <f t="shared" si="3"/>
        <v>0.25654510117754659</v>
      </c>
    </row>
    <row r="58" spans="1:42" x14ac:dyDescent="0.25">
      <c r="A58" s="2">
        <v>56</v>
      </c>
      <c r="B58" s="11" t="s">
        <v>369</v>
      </c>
      <c r="C58" s="2" t="s">
        <v>261</v>
      </c>
      <c r="D58" s="3" t="s">
        <v>223</v>
      </c>
      <c r="E58" s="3" t="s">
        <v>535</v>
      </c>
      <c r="F58" s="3" t="s">
        <v>380</v>
      </c>
      <c r="G58" s="12">
        <v>793</v>
      </c>
      <c r="H58" s="12">
        <v>269</v>
      </c>
      <c r="I58" s="12">
        <v>32</v>
      </c>
      <c r="J58" s="12">
        <v>64</v>
      </c>
      <c r="K58" s="12">
        <v>34</v>
      </c>
      <c r="L58" s="12">
        <v>390</v>
      </c>
      <c r="M58" s="12">
        <v>44</v>
      </c>
      <c r="N58" s="12">
        <v>0</v>
      </c>
      <c r="O58" s="12">
        <v>0</v>
      </c>
      <c r="P58" s="12">
        <v>0</v>
      </c>
      <c r="Q58" s="12">
        <v>1626</v>
      </c>
      <c r="R58" s="12">
        <v>6944</v>
      </c>
      <c r="S58" s="12">
        <v>31</v>
      </c>
      <c r="T58" s="12">
        <v>8601</v>
      </c>
      <c r="U58" s="12"/>
      <c r="V58" s="5">
        <v>1134</v>
      </c>
      <c r="W58" s="5">
        <v>287</v>
      </c>
      <c r="X58" s="5">
        <v>40</v>
      </c>
      <c r="Y58" s="5">
        <v>65</v>
      </c>
      <c r="Z58" s="5">
        <v>81</v>
      </c>
      <c r="AA58" s="5">
        <v>574</v>
      </c>
      <c r="AB58" s="5">
        <v>63</v>
      </c>
      <c r="AC58" s="5">
        <v>0</v>
      </c>
      <c r="AD58" s="5">
        <v>0</v>
      </c>
      <c r="AE58" s="5">
        <v>0</v>
      </c>
      <c r="AF58" s="5">
        <v>2244</v>
      </c>
      <c r="AG58" s="5">
        <v>8747</v>
      </c>
      <c r="AH58" s="5">
        <v>9</v>
      </c>
      <c r="AI58" s="12">
        <v>11000</v>
      </c>
      <c r="AJ58" s="12"/>
      <c r="AK58" s="82">
        <f t="shared" si="0"/>
        <v>2057.8999999999996</v>
      </c>
      <c r="AM58" s="6">
        <f t="shared" si="1"/>
        <v>0.27892105569119874</v>
      </c>
      <c r="AN58" s="2">
        <f t="shared" si="2"/>
        <v>2399</v>
      </c>
      <c r="AO58" s="4"/>
      <c r="AP58" s="6">
        <f t="shared" si="3"/>
        <v>0.25654510117754659</v>
      </c>
    </row>
    <row r="59" spans="1:42" x14ac:dyDescent="0.25">
      <c r="A59" s="2">
        <v>57</v>
      </c>
      <c r="B59" s="11" t="s">
        <v>369</v>
      </c>
      <c r="C59" s="2" t="s">
        <v>261</v>
      </c>
      <c r="D59" s="3" t="s">
        <v>224</v>
      </c>
      <c r="E59" s="3" t="s">
        <v>380</v>
      </c>
      <c r="F59" s="3" t="s">
        <v>381</v>
      </c>
      <c r="G59" s="12">
        <v>754</v>
      </c>
      <c r="H59" s="12">
        <v>292</v>
      </c>
      <c r="I59" s="12">
        <v>35</v>
      </c>
      <c r="J59" s="12">
        <v>69</v>
      </c>
      <c r="K59" s="12">
        <v>37</v>
      </c>
      <c r="L59" s="12">
        <v>429</v>
      </c>
      <c r="M59" s="12">
        <v>44</v>
      </c>
      <c r="N59" s="12">
        <v>0</v>
      </c>
      <c r="O59" s="12">
        <v>0</v>
      </c>
      <c r="P59" s="12">
        <v>0</v>
      </c>
      <c r="Q59" s="12">
        <v>1660</v>
      </c>
      <c r="R59" s="12">
        <v>6632</v>
      </c>
      <c r="S59" s="12">
        <v>29</v>
      </c>
      <c r="T59" s="12">
        <v>8321</v>
      </c>
      <c r="U59" s="12"/>
      <c r="V59" s="5">
        <v>1239</v>
      </c>
      <c r="W59" s="5">
        <v>310</v>
      </c>
      <c r="X59" s="5">
        <v>42</v>
      </c>
      <c r="Y59" s="5">
        <v>69</v>
      </c>
      <c r="Z59" s="5">
        <v>81</v>
      </c>
      <c r="AA59" s="5">
        <v>529</v>
      </c>
      <c r="AB59" s="5">
        <v>52</v>
      </c>
      <c r="AC59" s="5">
        <v>1</v>
      </c>
      <c r="AD59" s="5">
        <v>0</v>
      </c>
      <c r="AE59" s="5">
        <v>0</v>
      </c>
      <c r="AF59" s="5">
        <v>2323</v>
      </c>
      <c r="AG59" s="5">
        <v>9124</v>
      </c>
      <c r="AH59" s="5">
        <v>13</v>
      </c>
      <c r="AI59" s="12">
        <v>11460</v>
      </c>
      <c r="AJ59" s="12"/>
      <c r="AK59" s="82">
        <f t="shared" si="0"/>
        <v>1983.3999999999999</v>
      </c>
      <c r="AM59" s="6">
        <f t="shared" si="1"/>
        <v>0.37723831270280006</v>
      </c>
      <c r="AN59" s="2">
        <f t="shared" si="2"/>
        <v>3139</v>
      </c>
      <c r="AO59" s="4"/>
      <c r="AP59" s="6">
        <f t="shared" si="3"/>
        <v>0.25460324419114422</v>
      </c>
    </row>
    <row r="60" spans="1:42" x14ac:dyDescent="0.25">
      <c r="A60" s="2">
        <v>58</v>
      </c>
      <c r="B60" s="11" t="s">
        <v>371</v>
      </c>
      <c r="C60" s="2" t="s">
        <v>261</v>
      </c>
      <c r="D60" s="3" t="s">
        <v>233</v>
      </c>
      <c r="E60" s="3" t="s">
        <v>381</v>
      </c>
      <c r="F60" s="3" t="s">
        <v>382</v>
      </c>
      <c r="G60" s="12">
        <v>877</v>
      </c>
      <c r="H60" s="12">
        <v>298</v>
      </c>
      <c r="I60" s="12">
        <v>34</v>
      </c>
      <c r="J60" s="12">
        <v>71</v>
      </c>
      <c r="K60" s="12">
        <v>36</v>
      </c>
      <c r="L60" s="12">
        <v>413</v>
      </c>
      <c r="M60" s="12">
        <v>51</v>
      </c>
      <c r="N60" s="12">
        <v>0</v>
      </c>
      <c r="O60" s="12">
        <v>0</v>
      </c>
      <c r="P60" s="12">
        <v>0</v>
      </c>
      <c r="Q60" s="12">
        <v>1780</v>
      </c>
      <c r="R60" s="12">
        <v>7691</v>
      </c>
      <c r="S60" s="12">
        <v>33</v>
      </c>
      <c r="T60" s="12">
        <v>9504</v>
      </c>
      <c r="U60" s="12"/>
      <c r="V60" s="5">
        <v>1518</v>
      </c>
      <c r="W60" s="5">
        <v>377</v>
      </c>
      <c r="X60" s="5">
        <v>51</v>
      </c>
      <c r="Y60" s="5">
        <v>83</v>
      </c>
      <c r="Z60" s="5">
        <v>95</v>
      </c>
      <c r="AA60" s="5">
        <v>592</v>
      </c>
      <c r="AB60" s="5">
        <v>54</v>
      </c>
      <c r="AC60" s="5">
        <v>2</v>
      </c>
      <c r="AD60" s="5">
        <v>0</v>
      </c>
      <c r="AE60" s="5">
        <v>0</v>
      </c>
      <c r="AF60" s="5">
        <v>2772</v>
      </c>
      <c r="AG60" s="5">
        <v>10934</v>
      </c>
      <c r="AH60" s="5">
        <v>18</v>
      </c>
      <c r="AI60" s="12">
        <v>13724</v>
      </c>
      <c r="AJ60" s="12"/>
      <c r="AK60" s="82">
        <f t="shared" si="0"/>
        <v>2278.6</v>
      </c>
      <c r="AM60" s="6">
        <f t="shared" si="1"/>
        <v>0.44402356902356899</v>
      </c>
      <c r="AN60" s="2">
        <f t="shared" si="2"/>
        <v>4220</v>
      </c>
      <c r="AO60" s="4"/>
      <c r="AP60" s="6">
        <f t="shared" si="3"/>
        <v>0.25352112676056338</v>
      </c>
    </row>
    <row r="61" spans="1:42" x14ac:dyDescent="0.25">
      <c r="A61" s="2">
        <v>59</v>
      </c>
      <c r="B61" s="11" t="s">
        <v>371</v>
      </c>
      <c r="C61" s="2" t="s">
        <v>261</v>
      </c>
      <c r="D61" s="3" t="s">
        <v>234</v>
      </c>
      <c r="E61" s="3" t="s">
        <v>382</v>
      </c>
      <c r="F61" s="3" t="s">
        <v>383</v>
      </c>
      <c r="G61" s="12">
        <v>776</v>
      </c>
      <c r="H61" s="12">
        <v>344</v>
      </c>
      <c r="I61" s="12">
        <v>33</v>
      </c>
      <c r="J61" s="12">
        <v>82</v>
      </c>
      <c r="K61" s="12">
        <v>35</v>
      </c>
      <c r="L61" s="12">
        <v>402</v>
      </c>
      <c r="M61" s="12">
        <v>48</v>
      </c>
      <c r="N61" s="12">
        <v>0</v>
      </c>
      <c r="O61" s="12">
        <v>0</v>
      </c>
      <c r="P61" s="12">
        <v>0</v>
      </c>
      <c r="Q61" s="12">
        <v>1720</v>
      </c>
      <c r="R61" s="12">
        <v>6807</v>
      </c>
      <c r="S61" s="12">
        <v>30</v>
      </c>
      <c r="T61" s="12">
        <v>8557</v>
      </c>
      <c r="U61" s="12"/>
      <c r="V61" s="5">
        <v>1640</v>
      </c>
      <c r="W61" s="5">
        <v>405</v>
      </c>
      <c r="X61" s="5">
        <v>54</v>
      </c>
      <c r="Y61" s="5">
        <v>89</v>
      </c>
      <c r="Z61" s="5">
        <v>98</v>
      </c>
      <c r="AA61" s="5">
        <v>583</v>
      </c>
      <c r="AB61" s="5">
        <v>48</v>
      </c>
      <c r="AC61" s="5">
        <v>3</v>
      </c>
      <c r="AD61" s="5">
        <v>0</v>
      </c>
      <c r="AE61" s="5">
        <v>0</v>
      </c>
      <c r="AF61" s="5">
        <v>2920</v>
      </c>
      <c r="AG61" s="5">
        <v>11564</v>
      </c>
      <c r="AH61" s="5">
        <v>22</v>
      </c>
      <c r="AI61" s="12">
        <v>14506</v>
      </c>
      <c r="AJ61" s="12"/>
      <c r="AK61" s="82">
        <f t="shared" si="0"/>
        <v>2308</v>
      </c>
      <c r="AM61" s="6">
        <f t="shared" si="1"/>
        <v>0.69522028748393128</v>
      </c>
      <c r="AN61" s="2">
        <f t="shared" si="2"/>
        <v>5949</v>
      </c>
      <c r="AO61" s="4"/>
      <c r="AP61" s="6">
        <f t="shared" si="3"/>
        <v>0.25250778277412661</v>
      </c>
    </row>
    <row r="62" spans="1:42" x14ac:dyDescent="0.25">
      <c r="A62" s="2">
        <v>60</v>
      </c>
      <c r="B62" s="11" t="s">
        <v>371</v>
      </c>
      <c r="C62" s="2" t="s">
        <v>261</v>
      </c>
      <c r="D62" s="3" t="s">
        <v>235</v>
      </c>
      <c r="E62" s="3" t="s">
        <v>383</v>
      </c>
      <c r="F62" s="3" t="s">
        <v>384</v>
      </c>
      <c r="G62" s="16"/>
      <c r="H62" s="1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5">
        <v>1676</v>
      </c>
      <c r="W62" s="5">
        <v>412</v>
      </c>
      <c r="X62" s="5">
        <v>54</v>
      </c>
      <c r="Y62" s="5">
        <v>90</v>
      </c>
      <c r="Z62" s="5">
        <v>96</v>
      </c>
      <c r="AA62" s="5">
        <v>539</v>
      </c>
      <c r="AB62" s="5">
        <v>40</v>
      </c>
      <c r="AC62" s="5">
        <v>3</v>
      </c>
      <c r="AD62" s="5">
        <v>0</v>
      </c>
      <c r="AE62" s="5">
        <v>0</v>
      </c>
      <c r="AF62" s="5">
        <v>2910</v>
      </c>
      <c r="AG62" s="5">
        <v>11558</v>
      </c>
      <c r="AH62" s="5">
        <v>25</v>
      </c>
      <c r="AI62" s="90">
        <v>14493</v>
      </c>
      <c r="AJ62" s="17"/>
      <c r="AK62" s="82">
        <f t="shared" si="0"/>
        <v>2205.6999999999998</v>
      </c>
      <c r="AM62" s="6" t="str">
        <f t="shared" si="1"/>
        <v>nový</v>
      </c>
      <c r="AN62" s="2" t="str">
        <f t="shared" si="2"/>
        <v>úsek</v>
      </c>
      <c r="AO62" s="4"/>
      <c r="AP62" s="6">
        <f t="shared" si="3"/>
        <v>0.25177366326354039</v>
      </c>
    </row>
    <row r="63" spans="1:42" x14ac:dyDescent="0.25">
      <c r="A63" s="2">
        <v>61</v>
      </c>
      <c r="B63" s="11" t="s">
        <v>371</v>
      </c>
      <c r="C63" s="2" t="s">
        <v>261</v>
      </c>
      <c r="D63" s="3" t="s">
        <v>236</v>
      </c>
      <c r="E63" s="3" t="s">
        <v>384</v>
      </c>
      <c r="F63" s="3" t="s">
        <v>532</v>
      </c>
      <c r="G63" s="16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5">
        <v>1822</v>
      </c>
      <c r="W63" s="5">
        <v>446</v>
      </c>
      <c r="X63" s="5">
        <v>58</v>
      </c>
      <c r="Y63" s="5">
        <v>96</v>
      </c>
      <c r="Z63" s="5">
        <v>100</v>
      </c>
      <c r="AA63" s="5">
        <v>527</v>
      </c>
      <c r="AB63" s="5">
        <v>33</v>
      </c>
      <c r="AC63" s="5">
        <v>4</v>
      </c>
      <c r="AD63" s="5">
        <v>0</v>
      </c>
      <c r="AE63" s="5">
        <v>0</v>
      </c>
      <c r="AF63" s="5">
        <v>3086</v>
      </c>
      <c r="AG63" s="5">
        <v>12324</v>
      </c>
      <c r="AH63" s="5">
        <v>29</v>
      </c>
      <c r="AI63" s="90">
        <v>15439</v>
      </c>
      <c r="AJ63" s="17"/>
      <c r="AK63" s="82">
        <f t="shared" si="0"/>
        <v>2238.8999999999996</v>
      </c>
      <c r="AM63" s="6" t="str">
        <f t="shared" si="1"/>
        <v>nový</v>
      </c>
      <c r="AN63" s="2" t="str">
        <f t="shared" si="2"/>
        <v>úsek</v>
      </c>
      <c r="AO63" s="4"/>
      <c r="AP63" s="6">
        <f t="shared" si="3"/>
        <v>0.25040571243102888</v>
      </c>
    </row>
    <row r="64" spans="1:42" x14ac:dyDescent="0.25">
      <c r="A64" s="2">
        <v>62</v>
      </c>
      <c r="B64" s="11" t="s">
        <v>371</v>
      </c>
      <c r="C64" s="2" t="s">
        <v>261</v>
      </c>
      <c r="D64" s="3" t="s">
        <v>237</v>
      </c>
      <c r="E64" s="3" t="s">
        <v>532</v>
      </c>
      <c r="F64" s="3" t="s">
        <v>531</v>
      </c>
      <c r="G64" s="16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5">
        <v>1338</v>
      </c>
      <c r="W64" s="5">
        <v>401</v>
      </c>
      <c r="X64" s="5">
        <v>49</v>
      </c>
      <c r="Y64" s="5">
        <v>62</v>
      </c>
      <c r="Z64" s="5">
        <v>65</v>
      </c>
      <c r="AA64" s="5">
        <v>513</v>
      </c>
      <c r="AB64" s="5">
        <v>25</v>
      </c>
      <c r="AC64" s="5">
        <v>0</v>
      </c>
      <c r="AD64" s="5">
        <v>0</v>
      </c>
      <c r="AE64" s="5">
        <v>0</v>
      </c>
      <c r="AF64" s="5">
        <v>2453</v>
      </c>
      <c r="AG64" s="5">
        <v>9622</v>
      </c>
      <c r="AH64" s="5">
        <v>28</v>
      </c>
      <c r="AI64" s="90">
        <v>12103</v>
      </c>
      <c r="AJ64" s="17"/>
      <c r="AK64" s="82">
        <f t="shared" si="0"/>
        <v>1984.6999999999998</v>
      </c>
      <c r="AM64" s="6" t="str">
        <f t="shared" si="1"/>
        <v>nový</v>
      </c>
      <c r="AN64" s="2" t="str">
        <f t="shared" si="2"/>
        <v>úsek</v>
      </c>
      <c r="AO64" s="4"/>
      <c r="AP64" s="6">
        <f t="shared" si="3"/>
        <v>0.25493660361671172</v>
      </c>
    </row>
    <row r="65" spans="1:43" s="28" customFormat="1" x14ac:dyDescent="0.25">
      <c r="A65" s="29">
        <v>63</v>
      </c>
      <c r="B65" s="30" t="s">
        <v>369</v>
      </c>
      <c r="C65" s="29" t="s">
        <v>261</v>
      </c>
      <c r="D65" s="28" t="s">
        <v>225</v>
      </c>
      <c r="E65" s="28" t="s">
        <v>531</v>
      </c>
      <c r="F65" s="28" t="s">
        <v>385</v>
      </c>
      <c r="G65" s="58"/>
      <c r="H65" s="58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32">
        <v>1338</v>
      </c>
      <c r="W65" s="32">
        <v>401</v>
      </c>
      <c r="X65" s="32">
        <v>49</v>
      </c>
      <c r="Y65" s="32">
        <v>62</v>
      </c>
      <c r="Z65" s="32">
        <v>65</v>
      </c>
      <c r="AA65" s="32">
        <v>513</v>
      </c>
      <c r="AB65" s="32">
        <v>25</v>
      </c>
      <c r="AC65" s="32">
        <v>0</v>
      </c>
      <c r="AD65" s="32">
        <v>0</v>
      </c>
      <c r="AE65" s="32">
        <v>0</v>
      </c>
      <c r="AF65" s="32">
        <v>2453</v>
      </c>
      <c r="AG65" s="32">
        <v>9622</v>
      </c>
      <c r="AH65" s="32">
        <v>28</v>
      </c>
      <c r="AI65" s="91">
        <v>12103</v>
      </c>
      <c r="AJ65" s="59"/>
      <c r="AK65" s="83">
        <f t="shared" si="0"/>
        <v>1984.6999999999998</v>
      </c>
      <c r="AM65" s="33" t="str">
        <f t="shared" si="1"/>
        <v>nový</v>
      </c>
      <c r="AN65" s="29" t="str">
        <f t="shared" si="2"/>
        <v>úsek</v>
      </c>
      <c r="AO65" s="29"/>
      <c r="AP65" s="33">
        <f t="shared" si="3"/>
        <v>0.25493660361671172</v>
      </c>
      <c r="AQ65" s="32"/>
    </row>
    <row r="66" spans="1:43" x14ac:dyDescent="0.25">
      <c r="A66" s="2">
        <v>64</v>
      </c>
      <c r="B66" s="11" t="s">
        <v>369</v>
      </c>
      <c r="C66" s="2" t="s">
        <v>261</v>
      </c>
      <c r="D66" s="3" t="s">
        <v>226</v>
      </c>
      <c r="E66" s="3" t="s">
        <v>533</v>
      </c>
      <c r="F66" s="3" t="s">
        <v>386</v>
      </c>
      <c r="G66" s="12">
        <v>2165</v>
      </c>
      <c r="H66" s="12">
        <v>1779</v>
      </c>
      <c r="I66" s="12">
        <v>52</v>
      </c>
      <c r="J66" s="12">
        <v>664</v>
      </c>
      <c r="K66" s="12">
        <v>55</v>
      </c>
      <c r="L66" s="12">
        <v>630</v>
      </c>
      <c r="M66" s="12">
        <v>75</v>
      </c>
      <c r="N66" s="12">
        <v>0</v>
      </c>
      <c r="O66" s="12">
        <v>0</v>
      </c>
      <c r="P66" s="12">
        <v>0</v>
      </c>
      <c r="Q66" s="12">
        <v>5420</v>
      </c>
      <c r="R66" s="12">
        <v>17159</v>
      </c>
      <c r="S66" s="12">
        <v>71</v>
      </c>
      <c r="T66" s="12">
        <v>22650</v>
      </c>
      <c r="U66" s="12"/>
      <c r="V66" s="5">
        <v>2743</v>
      </c>
      <c r="W66" s="5">
        <v>955</v>
      </c>
      <c r="X66" s="5">
        <v>396</v>
      </c>
      <c r="Y66" s="5">
        <v>145</v>
      </c>
      <c r="Z66" s="5">
        <v>187</v>
      </c>
      <c r="AA66" s="5">
        <v>4021</v>
      </c>
      <c r="AB66" s="5">
        <v>176</v>
      </c>
      <c r="AC66" s="5">
        <v>0</v>
      </c>
      <c r="AD66" s="5">
        <v>0</v>
      </c>
      <c r="AE66" s="5">
        <v>2</v>
      </c>
      <c r="AF66" s="5">
        <v>8625</v>
      </c>
      <c r="AG66" s="5">
        <v>19326</v>
      </c>
      <c r="AH66" s="5">
        <v>67</v>
      </c>
      <c r="AI66" s="12">
        <v>28018</v>
      </c>
      <c r="AJ66" s="12"/>
      <c r="AK66" s="82">
        <f t="shared" si="0"/>
        <v>11829.5</v>
      </c>
      <c r="AM66" s="6">
        <f t="shared" si="1"/>
        <v>0.23699779249448127</v>
      </c>
      <c r="AN66" s="2">
        <f t="shared" si="2"/>
        <v>5368</v>
      </c>
      <c r="AO66" s="4"/>
      <c r="AP66" s="6">
        <f t="shared" si="3"/>
        <v>0.44628997205836696</v>
      </c>
    </row>
    <row r="67" spans="1:43" x14ac:dyDescent="0.25">
      <c r="A67" s="2">
        <v>65</v>
      </c>
      <c r="B67" s="11" t="s">
        <v>369</v>
      </c>
      <c r="C67" s="2" t="s">
        <v>261</v>
      </c>
      <c r="D67" s="3" t="s">
        <v>227</v>
      </c>
      <c r="E67" s="3" t="s">
        <v>386</v>
      </c>
      <c r="F67" s="3" t="s">
        <v>534</v>
      </c>
      <c r="G67" s="12">
        <v>1446</v>
      </c>
      <c r="H67" s="12">
        <v>637</v>
      </c>
      <c r="I67" s="12">
        <v>127</v>
      </c>
      <c r="J67" s="12">
        <v>195</v>
      </c>
      <c r="K67" s="12">
        <v>188</v>
      </c>
      <c r="L67" s="12">
        <v>1559</v>
      </c>
      <c r="M67" s="12">
        <v>81</v>
      </c>
      <c r="N67" s="12">
        <v>0</v>
      </c>
      <c r="O67" s="12">
        <v>0</v>
      </c>
      <c r="P67" s="12">
        <v>0</v>
      </c>
      <c r="Q67" s="12">
        <v>4233</v>
      </c>
      <c r="R67" s="12">
        <v>12221</v>
      </c>
      <c r="S67" s="12">
        <v>46</v>
      </c>
      <c r="T67" s="12">
        <v>16500</v>
      </c>
      <c r="U67" s="12"/>
      <c r="V67" s="5">
        <v>3076</v>
      </c>
      <c r="W67" s="5">
        <v>960</v>
      </c>
      <c r="X67" s="5">
        <v>289</v>
      </c>
      <c r="Y67" s="5">
        <v>228</v>
      </c>
      <c r="Z67" s="5">
        <v>136</v>
      </c>
      <c r="AA67" s="5">
        <v>4219</v>
      </c>
      <c r="AB67" s="5">
        <v>110</v>
      </c>
      <c r="AC67" s="5">
        <v>0</v>
      </c>
      <c r="AD67" s="5">
        <v>0</v>
      </c>
      <c r="AE67" s="5">
        <v>0</v>
      </c>
      <c r="AF67" s="5">
        <v>9018</v>
      </c>
      <c r="AG67" s="5">
        <v>19958</v>
      </c>
      <c r="AH67" s="5">
        <v>30</v>
      </c>
      <c r="AI67" s="12">
        <v>29006</v>
      </c>
      <c r="AJ67" s="12"/>
      <c r="AK67" s="82">
        <f t="shared" si="0"/>
        <v>12034.399999999998</v>
      </c>
      <c r="AM67" s="6">
        <f t="shared" si="1"/>
        <v>0.75793939393939391</v>
      </c>
      <c r="AN67" s="2">
        <f t="shared" si="2"/>
        <v>12506</v>
      </c>
      <c r="AO67" s="4"/>
      <c r="AP67" s="6">
        <f t="shared" si="3"/>
        <v>0.45184888265357248</v>
      </c>
    </row>
    <row r="68" spans="1:43" x14ac:dyDescent="0.25">
      <c r="A68" s="2">
        <v>66</v>
      </c>
      <c r="B68" s="11" t="s">
        <v>369</v>
      </c>
      <c r="C68" s="2" t="s">
        <v>261</v>
      </c>
      <c r="D68" s="3" t="s">
        <v>228</v>
      </c>
      <c r="E68" s="3" t="s">
        <v>534</v>
      </c>
      <c r="F68" s="3" t="s">
        <v>530</v>
      </c>
      <c r="G68" s="12">
        <v>1226</v>
      </c>
      <c r="H68" s="12">
        <v>540</v>
      </c>
      <c r="I68" s="12">
        <v>107</v>
      </c>
      <c r="J68" s="12">
        <v>164</v>
      </c>
      <c r="K68" s="12">
        <v>159</v>
      </c>
      <c r="L68" s="12">
        <v>1323</v>
      </c>
      <c r="M68" s="12">
        <v>68</v>
      </c>
      <c r="N68" s="12">
        <v>0</v>
      </c>
      <c r="O68" s="12">
        <v>0</v>
      </c>
      <c r="P68" s="12">
        <v>0</v>
      </c>
      <c r="Q68" s="12">
        <v>3587</v>
      </c>
      <c r="R68" s="12">
        <v>10369</v>
      </c>
      <c r="S68" s="12">
        <v>44</v>
      </c>
      <c r="T68" s="12">
        <v>14000</v>
      </c>
      <c r="U68" s="12"/>
      <c r="V68" s="5">
        <v>2302</v>
      </c>
      <c r="W68" s="5">
        <v>724</v>
      </c>
      <c r="X68" s="5">
        <v>213</v>
      </c>
      <c r="Y68" s="5">
        <v>173</v>
      </c>
      <c r="Z68" s="5">
        <v>124</v>
      </c>
      <c r="AA68" s="5">
        <v>3225</v>
      </c>
      <c r="AB68" s="5">
        <v>83</v>
      </c>
      <c r="AC68" s="5">
        <v>1</v>
      </c>
      <c r="AD68" s="5">
        <v>0</v>
      </c>
      <c r="AE68" s="5">
        <v>0</v>
      </c>
      <c r="AF68" s="5">
        <v>6845</v>
      </c>
      <c r="AG68" s="5">
        <v>15840</v>
      </c>
      <c r="AH68" s="5">
        <v>24</v>
      </c>
      <c r="AI68" s="12">
        <v>22709</v>
      </c>
      <c r="AJ68" s="12"/>
      <c r="AK68" s="82">
        <f t="shared" ref="AK68:AK117" si="4">0.1*V68+0.9*W68+1.9*X68+Y68+2*Z68+2.3*AA68+AB68+AC68</f>
        <v>9209</v>
      </c>
      <c r="AM68" s="6">
        <f t="shared" ref="AM68:AM131" si="5">IF(ISBLANK(T68),"nový",AI68/T68-1)</f>
        <v>0.62207142857142861</v>
      </c>
      <c r="AN68" s="2">
        <f t="shared" ref="AN68:AN131" si="6">IF(ISBLANK(T68),"úsek",AI68-T68)</f>
        <v>8709</v>
      </c>
      <c r="AO68" s="4"/>
      <c r="AP68" s="6">
        <f t="shared" ref="AP68:AP131" si="7">AF68/AG68</f>
        <v>0.4321338383838384</v>
      </c>
    </row>
    <row r="69" spans="1:43" x14ac:dyDescent="0.25">
      <c r="A69" s="2">
        <v>67</v>
      </c>
      <c r="B69" s="11" t="s">
        <v>374</v>
      </c>
      <c r="C69" s="2" t="s">
        <v>261</v>
      </c>
      <c r="D69" s="3" t="s">
        <v>246</v>
      </c>
      <c r="E69" s="3" t="s">
        <v>530</v>
      </c>
      <c r="F69" s="3" t="s">
        <v>387</v>
      </c>
      <c r="G69" s="12">
        <v>1532</v>
      </c>
      <c r="H69" s="12">
        <v>615</v>
      </c>
      <c r="I69" s="12">
        <v>97</v>
      </c>
      <c r="J69" s="12">
        <v>118</v>
      </c>
      <c r="K69" s="12">
        <v>222</v>
      </c>
      <c r="L69" s="12">
        <v>1373</v>
      </c>
      <c r="M69" s="12">
        <v>20</v>
      </c>
      <c r="N69" s="12">
        <v>0</v>
      </c>
      <c r="O69" s="12">
        <v>0</v>
      </c>
      <c r="P69" s="12">
        <v>0</v>
      </c>
      <c r="Q69" s="12">
        <v>3977</v>
      </c>
      <c r="R69" s="12">
        <v>9763</v>
      </c>
      <c r="S69" s="12">
        <v>21</v>
      </c>
      <c r="T69" s="12">
        <v>13761</v>
      </c>
      <c r="U69" s="12"/>
      <c r="V69" s="5">
        <v>2302</v>
      </c>
      <c r="W69" s="5">
        <v>724</v>
      </c>
      <c r="X69" s="5">
        <v>213</v>
      </c>
      <c r="Y69" s="5">
        <v>173</v>
      </c>
      <c r="Z69" s="5">
        <v>124</v>
      </c>
      <c r="AA69" s="5">
        <v>3225</v>
      </c>
      <c r="AB69" s="5">
        <v>83</v>
      </c>
      <c r="AC69" s="5">
        <v>1</v>
      </c>
      <c r="AD69" s="5">
        <v>0</v>
      </c>
      <c r="AE69" s="5">
        <v>0</v>
      </c>
      <c r="AF69" s="5">
        <v>6845</v>
      </c>
      <c r="AG69" s="5">
        <v>15840</v>
      </c>
      <c r="AH69" s="5">
        <v>24</v>
      </c>
      <c r="AI69" s="12">
        <v>22709</v>
      </c>
      <c r="AJ69" s="12"/>
      <c r="AK69" s="82">
        <f t="shared" si="4"/>
        <v>9209</v>
      </c>
      <c r="AM69" s="6">
        <f t="shared" si="5"/>
        <v>0.65024344161034819</v>
      </c>
      <c r="AN69" s="2">
        <f t="shared" si="6"/>
        <v>8948</v>
      </c>
      <c r="AO69" s="4"/>
      <c r="AP69" s="6">
        <f t="shared" si="7"/>
        <v>0.4321338383838384</v>
      </c>
    </row>
    <row r="70" spans="1:43" x14ac:dyDescent="0.25">
      <c r="A70" s="2">
        <v>68</v>
      </c>
      <c r="B70" s="11" t="s">
        <v>374</v>
      </c>
      <c r="C70" s="2" t="s">
        <v>261</v>
      </c>
      <c r="D70" s="3" t="s">
        <v>247</v>
      </c>
      <c r="E70" s="3" t="s">
        <v>387</v>
      </c>
      <c r="F70" s="3" t="s">
        <v>388</v>
      </c>
      <c r="G70" s="12">
        <v>1532</v>
      </c>
      <c r="H70" s="12">
        <v>615</v>
      </c>
      <c r="I70" s="12">
        <v>97</v>
      </c>
      <c r="J70" s="12">
        <v>118</v>
      </c>
      <c r="K70" s="12">
        <v>222</v>
      </c>
      <c r="L70" s="12">
        <v>1373</v>
      </c>
      <c r="M70" s="12">
        <v>20</v>
      </c>
      <c r="N70" s="12">
        <v>0</v>
      </c>
      <c r="O70" s="12">
        <v>0</v>
      </c>
      <c r="P70" s="12">
        <v>0</v>
      </c>
      <c r="Q70" s="12">
        <v>3977</v>
      </c>
      <c r="R70" s="12">
        <v>9763</v>
      </c>
      <c r="S70" s="12">
        <v>21</v>
      </c>
      <c r="T70" s="12">
        <v>13761</v>
      </c>
      <c r="U70" s="12"/>
      <c r="V70" s="5">
        <v>2204</v>
      </c>
      <c r="W70" s="5">
        <v>699</v>
      </c>
      <c r="X70" s="5">
        <v>201</v>
      </c>
      <c r="Y70" s="5">
        <v>168</v>
      </c>
      <c r="Z70" s="5">
        <v>142</v>
      </c>
      <c r="AA70" s="5">
        <v>3159</v>
      </c>
      <c r="AB70" s="5">
        <v>81</v>
      </c>
      <c r="AC70" s="5">
        <v>1</v>
      </c>
      <c r="AD70" s="5">
        <v>1</v>
      </c>
      <c r="AE70" s="5">
        <v>0</v>
      </c>
      <c r="AF70" s="5">
        <v>6656</v>
      </c>
      <c r="AG70" s="5">
        <v>16122</v>
      </c>
      <c r="AH70" s="5">
        <v>25</v>
      </c>
      <c r="AI70" s="12">
        <v>22803</v>
      </c>
      <c r="AJ70" s="12"/>
      <c r="AK70" s="82">
        <f t="shared" si="4"/>
        <v>9031.1</v>
      </c>
      <c r="AM70" s="6">
        <f t="shared" si="5"/>
        <v>0.65707434052757785</v>
      </c>
      <c r="AN70" s="2">
        <f t="shared" si="6"/>
        <v>9042</v>
      </c>
      <c r="AO70" s="4"/>
      <c r="AP70" s="6">
        <f t="shared" si="7"/>
        <v>0.41285200347351447</v>
      </c>
    </row>
    <row r="71" spans="1:43" x14ac:dyDescent="0.25">
      <c r="A71" s="2">
        <v>69</v>
      </c>
      <c r="B71" s="11" t="s">
        <v>374</v>
      </c>
      <c r="C71" s="2" t="s">
        <v>261</v>
      </c>
      <c r="D71" s="3" t="s">
        <v>248</v>
      </c>
      <c r="E71" s="3" t="s">
        <v>388</v>
      </c>
      <c r="F71" s="3" t="s">
        <v>389</v>
      </c>
      <c r="G71" s="12">
        <v>1637</v>
      </c>
      <c r="H71" s="12">
        <v>735</v>
      </c>
      <c r="I71" s="12">
        <v>23</v>
      </c>
      <c r="J71" s="12">
        <v>195</v>
      </c>
      <c r="K71" s="12">
        <v>25</v>
      </c>
      <c r="L71" s="12">
        <v>1287</v>
      </c>
      <c r="M71" s="12">
        <v>76</v>
      </c>
      <c r="N71" s="12">
        <v>0</v>
      </c>
      <c r="O71" s="12">
        <v>0</v>
      </c>
      <c r="P71" s="12">
        <v>0</v>
      </c>
      <c r="Q71" s="12">
        <v>3978</v>
      </c>
      <c r="R71" s="12">
        <v>9149</v>
      </c>
      <c r="S71" s="12">
        <v>74</v>
      </c>
      <c r="T71" s="12">
        <v>13201</v>
      </c>
      <c r="U71" s="12"/>
      <c r="V71" s="5">
        <v>2265</v>
      </c>
      <c r="W71" s="5">
        <v>726</v>
      </c>
      <c r="X71" s="5">
        <v>203</v>
      </c>
      <c r="Y71" s="5">
        <v>176</v>
      </c>
      <c r="Z71" s="5">
        <v>172</v>
      </c>
      <c r="AA71" s="5">
        <v>3330</v>
      </c>
      <c r="AB71" s="5">
        <v>85</v>
      </c>
      <c r="AC71" s="5">
        <v>2</v>
      </c>
      <c r="AD71" s="5">
        <v>1</v>
      </c>
      <c r="AE71" s="5">
        <v>0</v>
      </c>
      <c r="AF71" s="5">
        <v>6960</v>
      </c>
      <c r="AG71" s="5">
        <v>17659</v>
      </c>
      <c r="AH71" s="5">
        <v>28</v>
      </c>
      <c r="AI71" s="12">
        <v>24647</v>
      </c>
      <c r="AJ71" s="12"/>
      <c r="AK71" s="82">
        <f t="shared" si="4"/>
        <v>9531.5999999999985</v>
      </c>
      <c r="AM71" s="6">
        <f t="shared" si="5"/>
        <v>0.86705552609650782</v>
      </c>
      <c r="AN71" s="2">
        <f t="shared" si="6"/>
        <v>11446</v>
      </c>
      <c r="AO71" s="4"/>
      <c r="AP71" s="6">
        <f t="shared" si="7"/>
        <v>0.39413330313154765</v>
      </c>
    </row>
    <row r="72" spans="1:43" x14ac:dyDescent="0.25">
      <c r="A72" s="2">
        <v>70</v>
      </c>
      <c r="B72" s="11" t="s">
        <v>374</v>
      </c>
      <c r="C72" s="2" t="s">
        <v>261</v>
      </c>
      <c r="D72" s="3" t="s">
        <v>249</v>
      </c>
      <c r="E72" s="3" t="s">
        <v>389</v>
      </c>
      <c r="F72" s="3" t="s">
        <v>390</v>
      </c>
      <c r="G72" s="12">
        <v>1725</v>
      </c>
      <c r="H72" s="12">
        <v>788</v>
      </c>
      <c r="I72" s="12">
        <v>19</v>
      </c>
      <c r="J72" s="12">
        <v>208</v>
      </c>
      <c r="K72" s="12">
        <v>21</v>
      </c>
      <c r="L72" s="12">
        <v>1241</v>
      </c>
      <c r="M72" s="12">
        <v>82</v>
      </c>
      <c r="N72" s="12">
        <v>0</v>
      </c>
      <c r="O72" s="12">
        <v>0</v>
      </c>
      <c r="P72" s="12">
        <v>0</v>
      </c>
      <c r="Q72" s="12">
        <v>4084</v>
      </c>
      <c r="R72" s="12">
        <v>9045</v>
      </c>
      <c r="S72" s="12">
        <v>60</v>
      </c>
      <c r="T72" s="12">
        <v>13189</v>
      </c>
      <c r="U72" s="12"/>
      <c r="V72" s="5">
        <v>2079</v>
      </c>
      <c r="W72" s="5">
        <v>673</v>
      </c>
      <c r="X72" s="5">
        <v>183</v>
      </c>
      <c r="Y72" s="5">
        <v>164</v>
      </c>
      <c r="Z72" s="5">
        <v>184</v>
      </c>
      <c r="AA72" s="5">
        <v>3138</v>
      </c>
      <c r="AB72" s="5">
        <v>79</v>
      </c>
      <c r="AC72" s="5">
        <v>3</v>
      </c>
      <c r="AD72" s="5">
        <v>1</v>
      </c>
      <c r="AE72" s="5">
        <v>0</v>
      </c>
      <c r="AF72" s="5">
        <v>6504</v>
      </c>
      <c r="AG72" s="5">
        <v>17302</v>
      </c>
      <c r="AH72" s="5">
        <v>28</v>
      </c>
      <c r="AI72" s="12">
        <v>23834</v>
      </c>
      <c r="AJ72" s="12"/>
      <c r="AK72" s="82">
        <f t="shared" si="4"/>
        <v>8992.6999999999989</v>
      </c>
      <c r="AM72" s="6">
        <f t="shared" si="5"/>
        <v>0.80711198726211242</v>
      </c>
      <c r="AN72" s="2">
        <f t="shared" si="6"/>
        <v>10645</v>
      </c>
      <c r="AO72" s="4"/>
      <c r="AP72" s="6">
        <f t="shared" si="7"/>
        <v>0.37591029938735404</v>
      </c>
    </row>
    <row r="73" spans="1:43" x14ac:dyDescent="0.25">
      <c r="A73" s="2">
        <v>71</v>
      </c>
      <c r="B73" s="11" t="s">
        <v>374</v>
      </c>
      <c r="C73" s="2" t="s">
        <v>261</v>
      </c>
      <c r="D73" s="3" t="s">
        <v>250</v>
      </c>
      <c r="E73" s="3" t="s">
        <v>390</v>
      </c>
      <c r="F73" s="3" t="s">
        <v>391</v>
      </c>
      <c r="G73" s="12">
        <v>1572</v>
      </c>
      <c r="H73" s="12">
        <v>676</v>
      </c>
      <c r="I73" s="12">
        <v>27</v>
      </c>
      <c r="J73" s="12">
        <v>181</v>
      </c>
      <c r="K73" s="12">
        <v>27</v>
      </c>
      <c r="L73" s="12">
        <v>1309</v>
      </c>
      <c r="M73" s="12">
        <v>52</v>
      </c>
      <c r="N73" s="12">
        <v>0</v>
      </c>
      <c r="O73" s="12">
        <v>0</v>
      </c>
      <c r="P73" s="12">
        <v>0</v>
      </c>
      <c r="Q73" s="12">
        <v>3844</v>
      </c>
      <c r="R73" s="12">
        <v>11340</v>
      </c>
      <c r="S73" s="12">
        <v>43</v>
      </c>
      <c r="T73" s="12">
        <v>15227</v>
      </c>
      <c r="U73" s="12"/>
      <c r="V73" s="5">
        <v>1995</v>
      </c>
      <c r="W73" s="5">
        <v>653</v>
      </c>
      <c r="X73" s="5">
        <v>171</v>
      </c>
      <c r="Y73" s="5">
        <v>161</v>
      </c>
      <c r="Z73" s="5">
        <v>205</v>
      </c>
      <c r="AA73" s="5">
        <v>3098</v>
      </c>
      <c r="AB73" s="5">
        <v>78</v>
      </c>
      <c r="AC73" s="5">
        <v>3</v>
      </c>
      <c r="AD73" s="5">
        <v>1</v>
      </c>
      <c r="AE73" s="5">
        <v>0</v>
      </c>
      <c r="AF73" s="5">
        <v>6365</v>
      </c>
      <c r="AG73" s="5">
        <v>17772</v>
      </c>
      <c r="AH73" s="5">
        <v>29</v>
      </c>
      <c r="AI73" s="12">
        <v>24166</v>
      </c>
      <c r="AJ73" s="12"/>
      <c r="AK73" s="82">
        <f t="shared" si="4"/>
        <v>8889.5</v>
      </c>
      <c r="AM73" s="6">
        <f t="shared" si="5"/>
        <v>0.58704932028633339</v>
      </c>
      <c r="AN73" s="2">
        <f t="shared" si="6"/>
        <v>8939</v>
      </c>
      <c r="AO73" s="4"/>
      <c r="AP73" s="6">
        <f t="shared" si="7"/>
        <v>0.35814764798559534</v>
      </c>
    </row>
    <row r="74" spans="1:43" x14ac:dyDescent="0.25">
      <c r="A74" s="2">
        <v>72</v>
      </c>
      <c r="B74" s="11" t="s">
        <v>374</v>
      </c>
      <c r="C74" s="2" t="s">
        <v>261</v>
      </c>
      <c r="D74" s="3" t="s">
        <v>251</v>
      </c>
      <c r="E74" s="3" t="s">
        <v>391</v>
      </c>
      <c r="F74" s="3" t="s">
        <v>523</v>
      </c>
      <c r="G74" s="12">
        <v>1399</v>
      </c>
      <c r="H74" s="12">
        <v>706</v>
      </c>
      <c r="I74" s="12">
        <v>22</v>
      </c>
      <c r="J74" s="12">
        <v>212</v>
      </c>
      <c r="K74" s="12">
        <v>22</v>
      </c>
      <c r="L74" s="12">
        <v>1256</v>
      </c>
      <c r="M74" s="12">
        <v>33</v>
      </c>
      <c r="N74" s="12">
        <v>0</v>
      </c>
      <c r="O74" s="12">
        <v>0</v>
      </c>
      <c r="P74" s="12">
        <v>0</v>
      </c>
      <c r="Q74" s="12">
        <v>3650</v>
      </c>
      <c r="R74" s="12">
        <v>10793</v>
      </c>
      <c r="S74" s="12">
        <v>72</v>
      </c>
      <c r="T74" s="12">
        <v>14515</v>
      </c>
      <c r="U74" s="12"/>
      <c r="V74" s="5">
        <v>2367</v>
      </c>
      <c r="W74" s="5">
        <v>784</v>
      </c>
      <c r="X74" s="5">
        <v>198</v>
      </c>
      <c r="Y74" s="5">
        <v>195</v>
      </c>
      <c r="Z74" s="5">
        <v>281</v>
      </c>
      <c r="AA74" s="5">
        <v>3792</v>
      </c>
      <c r="AB74" s="5">
        <v>94</v>
      </c>
      <c r="AC74" s="5">
        <v>5</v>
      </c>
      <c r="AD74" s="5">
        <v>2</v>
      </c>
      <c r="AE74" s="5">
        <v>0</v>
      </c>
      <c r="AF74" s="5">
        <v>7718</v>
      </c>
      <c r="AG74" s="5">
        <v>22642</v>
      </c>
      <c r="AH74" s="5">
        <v>38</v>
      </c>
      <c r="AI74" s="12">
        <v>30398</v>
      </c>
      <c r="AJ74" s="12"/>
      <c r="AK74" s="82">
        <f t="shared" si="4"/>
        <v>10896.099999999999</v>
      </c>
      <c r="AM74" s="6">
        <f t="shared" si="5"/>
        <v>1.0942473303479159</v>
      </c>
      <c r="AN74" s="2">
        <f t="shared" si="6"/>
        <v>15883</v>
      </c>
      <c r="AO74" s="4"/>
      <c r="AP74" s="6">
        <f t="shared" si="7"/>
        <v>0.34087094779613109</v>
      </c>
    </row>
    <row r="75" spans="1:43" x14ac:dyDescent="0.25">
      <c r="A75" s="2">
        <v>73</v>
      </c>
      <c r="B75" s="11" t="s">
        <v>374</v>
      </c>
      <c r="C75" s="2" t="s">
        <v>261</v>
      </c>
      <c r="D75" s="3" t="s">
        <v>252</v>
      </c>
      <c r="E75" s="3" t="s">
        <v>523</v>
      </c>
      <c r="F75" s="3" t="s">
        <v>392</v>
      </c>
      <c r="G75" s="12">
        <v>952</v>
      </c>
      <c r="H75" s="12">
        <v>424</v>
      </c>
      <c r="I75" s="12">
        <v>33</v>
      </c>
      <c r="J75" s="12">
        <v>202</v>
      </c>
      <c r="K75" s="12">
        <v>90</v>
      </c>
      <c r="L75" s="12">
        <v>1244</v>
      </c>
      <c r="M75" s="12">
        <v>69</v>
      </c>
      <c r="N75" s="12">
        <v>0</v>
      </c>
      <c r="O75" s="12">
        <v>0</v>
      </c>
      <c r="P75" s="12">
        <v>0</v>
      </c>
      <c r="Q75" s="12">
        <v>3014</v>
      </c>
      <c r="R75" s="12">
        <v>8314</v>
      </c>
      <c r="S75" s="12">
        <v>54</v>
      </c>
      <c r="T75" s="12">
        <v>11382</v>
      </c>
      <c r="U75" s="12"/>
      <c r="V75" s="5">
        <v>1834</v>
      </c>
      <c r="W75" s="5">
        <v>549</v>
      </c>
      <c r="X75" s="5">
        <v>182</v>
      </c>
      <c r="Y75" s="5">
        <v>181</v>
      </c>
      <c r="Z75" s="5">
        <v>175</v>
      </c>
      <c r="AA75" s="5">
        <v>3410</v>
      </c>
      <c r="AB75" s="5">
        <v>76</v>
      </c>
      <c r="AC75" s="5">
        <v>4</v>
      </c>
      <c r="AD75" s="5">
        <v>1</v>
      </c>
      <c r="AE75" s="5">
        <v>0</v>
      </c>
      <c r="AF75" s="5">
        <v>6412</v>
      </c>
      <c r="AG75" s="5">
        <v>16575</v>
      </c>
      <c r="AH75" s="5">
        <v>28</v>
      </c>
      <c r="AI75" s="12">
        <v>23015</v>
      </c>
      <c r="AJ75" s="12"/>
      <c r="AK75" s="82">
        <f t="shared" si="4"/>
        <v>9477.2999999999993</v>
      </c>
      <c r="AM75" s="6">
        <f t="shared" si="5"/>
        <v>1.0220523633807765</v>
      </c>
      <c r="AN75" s="2">
        <f t="shared" si="6"/>
        <v>11633</v>
      </c>
      <c r="AO75" s="4"/>
      <c r="AP75" s="6">
        <f t="shared" si="7"/>
        <v>0.38684766214177979</v>
      </c>
    </row>
    <row r="76" spans="1:43" x14ac:dyDescent="0.25">
      <c r="A76" s="2">
        <v>74</v>
      </c>
      <c r="B76" s="11" t="s">
        <v>374</v>
      </c>
      <c r="C76" s="2" t="s">
        <v>261</v>
      </c>
      <c r="D76" s="3" t="s">
        <v>253</v>
      </c>
      <c r="E76" s="3" t="s">
        <v>392</v>
      </c>
      <c r="F76" s="3" t="s">
        <v>393</v>
      </c>
      <c r="G76" s="12">
        <v>998</v>
      </c>
      <c r="H76" s="12">
        <v>886</v>
      </c>
      <c r="I76" s="12">
        <v>11</v>
      </c>
      <c r="J76" s="12">
        <v>212</v>
      </c>
      <c r="K76" s="12">
        <v>11</v>
      </c>
      <c r="L76" s="12">
        <v>135</v>
      </c>
      <c r="M76" s="12">
        <v>11</v>
      </c>
      <c r="N76" s="12">
        <v>0</v>
      </c>
      <c r="O76" s="12">
        <v>0</v>
      </c>
      <c r="P76" s="12">
        <v>0</v>
      </c>
      <c r="Q76" s="12">
        <v>2264</v>
      </c>
      <c r="R76" s="12">
        <v>7461</v>
      </c>
      <c r="S76" s="12">
        <v>98</v>
      </c>
      <c r="T76" s="12">
        <v>9823</v>
      </c>
      <c r="U76" s="12"/>
      <c r="V76" s="5">
        <v>1594</v>
      </c>
      <c r="W76" s="5">
        <v>428</v>
      </c>
      <c r="X76" s="5">
        <v>183</v>
      </c>
      <c r="Y76" s="5">
        <v>183</v>
      </c>
      <c r="Z76" s="5">
        <v>116</v>
      </c>
      <c r="AA76" s="5">
        <v>3358</v>
      </c>
      <c r="AB76" s="5">
        <v>68</v>
      </c>
      <c r="AC76" s="5">
        <v>3</v>
      </c>
      <c r="AD76" s="5">
        <v>1</v>
      </c>
      <c r="AE76" s="5">
        <v>0</v>
      </c>
      <c r="AF76" s="5">
        <v>5934</v>
      </c>
      <c r="AG76" s="5">
        <v>13615</v>
      </c>
      <c r="AH76" s="5">
        <v>23</v>
      </c>
      <c r="AI76" s="12">
        <v>19572</v>
      </c>
      <c r="AJ76" s="12"/>
      <c r="AK76" s="82">
        <f t="shared" si="4"/>
        <v>9101.6999999999989</v>
      </c>
      <c r="AM76" s="6">
        <f t="shared" si="5"/>
        <v>0.9924666598798737</v>
      </c>
      <c r="AN76" s="2">
        <f t="shared" si="6"/>
        <v>9749</v>
      </c>
      <c r="AO76" s="4"/>
      <c r="AP76" s="6">
        <f t="shared" si="7"/>
        <v>0.43584282041865591</v>
      </c>
    </row>
    <row r="77" spans="1:43" x14ac:dyDescent="0.25">
      <c r="A77" s="2">
        <v>75</v>
      </c>
      <c r="B77" s="11" t="s">
        <v>374</v>
      </c>
      <c r="C77" s="2" t="s">
        <v>261</v>
      </c>
      <c r="D77" s="3" t="s">
        <v>254</v>
      </c>
      <c r="E77" s="3" t="s">
        <v>393</v>
      </c>
      <c r="F77" s="3" t="s">
        <v>394</v>
      </c>
      <c r="G77" s="12">
        <v>652</v>
      </c>
      <c r="H77" s="12">
        <v>797</v>
      </c>
      <c r="I77" s="12">
        <v>10</v>
      </c>
      <c r="J77" s="12">
        <v>190</v>
      </c>
      <c r="K77" s="12">
        <v>11</v>
      </c>
      <c r="L77" s="12">
        <v>129</v>
      </c>
      <c r="M77" s="12">
        <v>11</v>
      </c>
      <c r="N77" s="12">
        <v>0</v>
      </c>
      <c r="O77" s="12">
        <v>0</v>
      </c>
      <c r="P77" s="12">
        <v>0</v>
      </c>
      <c r="Q77" s="12">
        <v>1800</v>
      </c>
      <c r="R77" s="12">
        <v>4646</v>
      </c>
      <c r="S77" s="12">
        <v>87</v>
      </c>
      <c r="T77" s="12">
        <v>6533</v>
      </c>
      <c r="U77" s="12"/>
      <c r="V77" s="5">
        <v>1517</v>
      </c>
      <c r="W77" s="5">
        <v>362</v>
      </c>
      <c r="X77" s="5">
        <v>195</v>
      </c>
      <c r="Y77" s="5">
        <v>196</v>
      </c>
      <c r="Z77" s="5">
        <v>78</v>
      </c>
      <c r="AA77" s="5">
        <v>3547</v>
      </c>
      <c r="AB77" s="5">
        <v>67</v>
      </c>
      <c r="AC77" s="5">
        <v>2</v>
      </c>
      <c r="AD77" s="5">
        <v>0</v>
      </c>
      <c r="AE77" s="5">
        <v>0</v>
      </c>
      <c r="AF77" s="5">
        <v>5964</v>
      </c>
      <c r="AG77" s="5">
        <v>12207</v>
      </c>
      <c r="AH77" s="5">
        <v>20</v>
      </c>
      <c r="AI77" s="12">
        <v>18191</v>
      </c>
      <c r="AJ77" s="12"/>
      <c r="AK77" s="82">
        <f t="shared" si="4"/>
        <v>9427.0999999999985</v>
      </c>
      <c r="AM77" s="6">
        <f t="shared" si="5"/>
        <v>1.7844787999387726</v>
      </c>
      <c r="AN77" s="2">
        <f t="shared" si="6"/>
        <v>11658</v>
      </c>
      <c r="AO77" s="4"/>
      <c r="AP77" s="6">
        <f t="shared" si="7"/>
        <v>0.48857213074465472</v>
      </c>
    </row>
    <row r="78" spans="1:43" x14ac:dyDescent="0.25">
      <c r="A78" s="2">
        <v>76</v>
      </c>
      <c r="B78" s="11" t="s">
        <v>374</v>
      </c>
      <c r="C78" s="2" t="s">
        <v>261</v>
      </c>
      <c r="D78" s="3" t="s">
        <v>255</v>
      </c>
      <c r="E78" s="3" t="s">
        <v>394</v>
      </c>
      <c r="F78" s="3" t="s">
        <v>520</v>
      </c>
      <c r="G78" s="12">
        <v>476</v>
      </c>
      <c r="H78" s="12">
        <v>836</v>
      </c>
      <c r="I78" s="12">
        <v>13</v>
      </c>
      <c r="J78" s="12">
        <v>200</v>
      </c>
      <c r="K78" s="12">
        <v>14</v>
      </c>
      <c r="L78" s="12">
        <v>167</v>
      </c>
      <c r="M78" s="12">
        <v>9</v>
      </c>
      <c r="N78" s="12">
        <v>0</v>
      </c>
      <c r="O78" s="12">
        <v>0</v>
      </c>
      <c r="P78" s="12">
        <v>0</v>
      </c>
      <c r="Q78" s="12">
        <v>1715</v>
      </c>
      <c r="R78" s="12">
        <v>4058</v>
      </c>
      <c r="S78" s="12">
        <v>102</v>
      </c>
      <c r="T78" s="12">
        <v>5875</v>
      </c>
      <c r="U78" s="12"/>
      <c r="V78" s="5">
        <v>1459</v>
      </c>
      <c r="W78" s="5">
        <v>308</v>
      </c>
      <c r="X78" s="5">
        <v>208</v>
      </c>
      <c r="Y78" s="5">
        <v>210</v>
      </c>
      <c r="Z78" s="5">
        <v>45</v>
      </c>
      <c r="AA78" s="5">
        <v>3743</v>
      </c>
      <c r="AB78" s="5">
        <v>66</v>
      </c>
      <c r="AC78" s="5">
        <v>2</v>
      </c>
      <c r="AD78" s="5">
        <v>0</v>
      </c>
      <c r="AE78" s="5">
        <v>0</v>
      </c>
      <c r="AF78" s="5">
        <v>6041</v>
      </c>
      <c r="AG78" s="5">
        <v>11078</v>
      </c>
      <c r="AH78" s="5">
        <v>18</v>
      </c>
      <c r="AI78" s="12">
        <v>17137</v>
      </c>
      <c r="AJ78" s="12"/>
      <c r="AK78" s="82">
        <f t="shared" si="4"/>
        <v>9795.1999999999989</v>
      </c>
      <c r="AM78" s="6">
        <f t="shared" si="5"/>
        <v>1.9169361702127659</v>
      </c>
      <c r="AN78" s="2">
        <f t="shared" si="6"/>
        <v>11262</v>
      </c>
      <c r="AO78" s="4"/>
      <c r="AP78" s="6">
        <f t="shared" si="7"/>
        <v>0.54531503881567067</v>
      </c>
    </row>
    <row r="79" spans="1:43" x14ac:dyDescent="0.25">
      <c r="A79" s="2">
        <v>77</v>
      </c>
      <c r="B79" s="18" t="s">
        <v>374</v>
      </c>
      <c r="C79" s="2" t="s">
        <v>261</v>
      </c>
      <c r="D79" s="3" t="s">
        <v>256</v>
      </c>
      <c r="E79" s="3" t="s">
        <v>520</v>
      </c>
      <c r="F79" s="3" t="s">
        <v>521</v>
      </c>
      <c r="G79" s="19"/>
      <c r="H79" s="20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5">
        <v>816</v>
      </c>
      <c r="W79" s="5">
        <v>172</v>
      </c>
      <c r="X79" s="5">
        <v>116</v>
      </c>
      <c r="Y79" s="5">
        <v>117</v>
      </c>
      <c r="Z79" s="5">
        <v>25</v>
      </c>
      <c r="AA79" s="5">
        <v>2092</v>
      </c>
      <c r="AB79" s="5">
        <v>37</v>
      </c>
      <c r="AC79" s="5">
        <v>1</v>
      </c>
      <c r="AD79" s="5">
        <v>0</v>
      </c>
      <c r="AE79" s="5">
        <v>0</v>
      </c>
      <c r="AF79" s="5">
        <v>3376</v>
      </c>
      <c r="AG79" s="5">
        <v>6192</v>
      </c>
      <c r="AH79" s="5">
        <v>10</v>
      </c>
      <c r="AI79" s="92">
        <v>9578</v>
      </c>
      <c r="AJ79" s="21"/>
      <c r="AK79" s="82">
        <f t="shared" si="4"/>
        <v>5473.4</v>
      </c>
      <c r="AM79" s="6" t="str">
        <f t="shared" si="5"/>
        <v>nový</v>
      </c>
      <c r="AN79" s="2" t="str">
        <f t="shared" si="6"/>
        <v>úsek</v>
      </c>
      <c r="AO79" s="4"/>
      <c r="AP79" s="6">
        <f t="shared" si="7"/>
        <v>0.5452196382428941</v>
      </c>
    </row>
    <row r="80" spans="1:43" s="8" customFormat="1" ht="15.75" thickBot="1" x14ac:dyDescent="0.3">
      <c r="A80" s="7">
        <v>78</v>
      </c>
      <c r="B80" s="22" t="s">
        <v>374</v>
      </c>
      <c r="C80" s="7" t="s">
        <v>261</v>
      </c>
      <c r="D80" s="8" t="s">
        <v>257</v>
      </c>
      <c r="E80" s="8" t="s">
        <v>521</v>
      </c>
      <c r="F80" s="8" t="s">
        <v>540</v>
      </c>
      <c r="G80" s="23"/>
      <c r="H80" s="24"/>
      <c r="I80" s="24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9">
        <v>921</v>
      </c>
      <c r="W80" s="9">
        <v>194</v>
      </c>
      <c r="X80" s="9">
        <v>131</v>
      </c>
      <c r="Y80" s="9">
        <v>132</v>
      </c>
      <c r="Z80" s="9">
        <v>28</v>
      </c>
      <c r="AA80" s="9">
        <v>2360</v>
      </c>
      <c r="AB80" s="9">
        <v>42</v>
      </c>
      <c r="AC80" s="9">
        <v>1</v>
      </c>
      <c r="AD80" s="9">
        <v>0</v>
      </c>
      <c r="AE80" s="9">
        <v>0</v>
      </c>
      <c r="AF80" s="9">
        <v>3809</v>
      </c>
      <c r="AG80" s="9">
        <v>6985</v>
      </c>
      <c r="AH80" s="9">
        <v>11</v>
      </c>
      <c r="AI80" s="93">
        <v>10805</v>
      </c>
      <c r="AJ80" s="25"/>
      <c r="AK80" s="84">
        <f t="shared" si="4"/>
        <v>6174.6</v>
      </c>
      <c r="AM80" s="10" t="str">
        <f t="shared" si="5"/>
        <v>nový</v>
      </c>
      <c r="AN80" s="7" t="str">
        <f t="shared" si="6"/>
        <v>úsek</v>
      </c>
      <c r="AO80" s="7"/>
      <c r="AP80" s="10">
        <f t="shared" si="7"/>
        <v>0.54531138153185399</v>
      </c>
      <c r="AQ80" s="9"/>
    </row>
    <row r="81" spans="1:43" x14ac:dyDescent="0.25">
      <c r="A81" s="2">
        <v>79</v>
      </c>
      <c r="B81" s="11" t="s">
        <v>367</v>
      </c>
      <c r="C81" s="2" t="s">
        <v>368</v>
      </c>
      <c r="D81" s="3" t="s">
        <v>192</v>
      </c>
      <c r="E81" s="3" t="s">
        <v>522</v>
      </c>
      <c r="F81" s="3" t="s">
        <v>519</v>
      </c>
      <c r="G81" s="12">
        <v>4262</v>
      </c>
      <c r="H81" s="12">
        <v>1697</v>
      </c>
      <c r="I81" s="12">
        <v>289</v>
      </c>
      <c r="J81" s="12">
        <v>405</v>
      </c>
      <c r="K81" s="12">
        <v>308</v>
      </c>
      <c r="L81" s="12">
        <v>3493</v>
      </c>
      <c r="M81" s="12">
        <v>347</v>
      </c>
      <c r="N81" s="12">
        <v>0</v>
      </c>
      <c r="O81" s="12">
        <v>0</v>
      </c>
      <c r="P81" s="12">
        <v>0</v>
      </c>
      <c r="Q81" s="12">
        <v>10801</v>
      </c>
      <c r="R81" s="12">
        <v>37353</v>
      </c>
      <c r="S81" s="12">
        <v>150</v>
      </c>
      <c r="T81" s="12">
        <v>48304</v>
      </c>
      <c r="U81" s="12"/>
      <c r="V81" s="5">
        <v>4062</v>
      </c>
      <c r="W81" s="5">
        <v>1227</v>
      </c>
      <c r="X81" s="5">
        <v>306</v>
      </c>
      <c r="Y81" s="5">
        <v>341</v>
      </c>
      <c r="Z81" s="5">
        <v>159</v>
      </c>
      <c r="AA81" s="5">
        <v>5459</v>
      </c>
      <c r="AB81" s="5">
        <v>369</v>
      </c>
      <c r="AC81" s="5">
        <v>2</v>
      </c>
      <c r="AD81" s="5">
        <v>0</v>
      </c>
      <c r="AE81" s="5">
        <v>0</v>
      </c>
      <c r="AF81" s="5">
        <v>11925</v>
      </c>
      <c r="AG81" s="5">
        <v>38860</v>
      </c>
      <c r="AH81" s="5">
        <v>120</v>
      </c>
      <c r="AI81" s="12">
        <v>50905</v>
      </c>
      <c r="AJ81" s="12"/>
      <c r="AK81" s="82">
        <f t="shared" si="4"/>
        <v>15677.599999999999</v>
      </c>
      <c r="AM81" s="6">
        <f t="shared" si="5"/>
        <v>5.3846472341835039E-2</v>
      </c>
      <c r="AN81" s="2">
        <f t="shared" si="6"/>
        <v>2601</v>
      </c>
      <c r="AO81" s="4"/>
      <c r="AP81" s="6">
        <f t="shared" si="7"/>
        <v>0.30687081832218221</v>
      </c>
    </row>
    <row r="82" spans="1:43" x14ac:dyDescent="0.25">
      <c r="A82" s="2">
        <v>80</v>
      </c>
      <c r="B82" s="11" t="s">
        <v>367</v>
      </c>
      <c r="C82" s="2" t="s">
        <v>368</v>
      </c>
      <c r="D82" s="3" t="s">
        <v>193</v>
      </c>
      <c r="E82" s="3" t="s">
        <v>519</v>
      </c>
      <c r="F82" s="3" t="s">
        <v>375</v>
      </c>
      <c r="G82" s="12">
        <v>2238</v>
      </c>
      <c r="H82" s="12">
        <v>1034</v>
      </c>
      <c r="I82" s="12">
        <v>257</v>
      </c>
      <c r="J82" s="12">
        <v>247</v>
      </c>
      <c r="K82" s="12">
        <v>274</v>
      </c>
      <c r="L82" s="12">
        <v>3110</v>
      </c>
      <c r="M82" s="12">
        <v>231</v>
      </c>
      <c r="N82" s="12">
        <v>0</v>
      </c>
      <c r="O82" s="12">
        <v>0</v>
      </c>
      <c r="P82" s="12">
        <v>0</v>
      </c>
      <c r="Q82" s="12">
        <v>7391</v>
      </c>
      <c r="R82" s="12">
        <v>19614</v>
      </c>
      <c r="S82" s="12">
        <v>80</v>
      </c>
      <c r="T82" s="12">
        <v>27085</v>
      </c>
      <c r="U82" s="12"/>
      <c r="V82" s="5">
        <v>2465</v>
      </c>
      <c r="W82" s="5">
        <v>879</v>
      </c>
      <c r="X82" s="5">
        <v>245</v>
      </c>
      <c r="Y82" s="5">
        <v>208</v>
      </c>
      <c r="Z82" s="5">
        <v>153</v>
      </c>
      <c r="AA82" s="5">
        <v>4562</v>
      </c>
      <c r="AB82" s="5">
        <v>233</v>
      </c>
      <c r="AC82" s="5">
        <v>4</v>
      </c>
      <c r="AD82" s="5">
        <v>0</v>
      </c>
      <c r="AE82" s="5">
        <v>0</v>
      </c>
      <c r="AF82" s="5">
        <v>8749</v>
      </c>
      <c r="AG82" s="5">
        <v>21920</v>
      </c>
      <c r="AH82" s="5">
        <v>75</v>
      </c>
      <c r="AI82" s="12">
        <v>30744</v>
      </c>
      <c r="AJ82" s="12"/>
      <c r="AK82" s="82">
        <f t="shared" si="4"/>
        <v>12746.699999999999</v>
      </c>
      <c r="AM82" s="6">
        <f t="shared" si="5"/>
        <v>0.13509322503230581</v>
      </c>
      <c r="AN82" s="2">
        <f t="shared" si="6"/>
        <v>3659</v>
      </c>
      <c r="AO82" s="4"/>
      <c r="AP82" s="6">
        <f t="shared" si="7"/>
        <v>0.39913321167883209</v>
      </c>
    </row>
    <row r="83" spans="1:43" x14ac:dyDescent="0.25">
      <c r="A83" s="2">
        <v>81</v>
      </c>
      <c r="B83" s="11" t="s">
        <v>367</v>
      </c>
      <c r="C83" s="2" t="s">
        <v>368</v>
      </c>
      <c r="D83" s="3" t="s">
        <v>194</v>
      </c>
      <c r="E83" s="3" t="s">
        <v>375</v>
      </c>
      <c r="F83" s="3" t="s">
        <v>376</v>
      </c>
      <c r="G83" s="12">
        <v>1938</v>
      </c>
      <c r="H83" s="12">
        <v>864</v>
      </c>
      <c r="I83" s="12">
        <v>210</v>
      </c>
      <c r="J83" s="12">
        <v>206</v>
      </c>
      <c r="K83" s="12">
        <v>223</v>
      </c>
      <c r="L83" s="12">
        <v>3034</v>
      </c>
      <c r="M83" s="12">
        <v>142</v>
      </c>
      <c r="N83" s="12">
        <v>0</v>
      </c>
      <c r="O83" s="12">
        <v>0</v>
      </c>
      <c r="P83" s="12">
        <v>0</v>
      </c>
      <c r="Q83" s="12">
        <v>6617</v>
      </c>
      <c r="R83" s="12">
        <v>16490</v>
      </c>
      <c r="S83" s="12">
        <v>69</v>
      </c>
      <c r="T83" s="12">
        <v>23176</v>
      </c>
      <c r="U83" s="12"/>
      <c r="V83" s="5">
        <v>2169</v>
      </c>
      <c r="W83" s="5">
        <v>891</v>
      </c>
      <c r="X83" s="5">
        <v>267</v>
      </c>
      <c r="Y83" s="5">
        <v>184</v>
      </c>
      <c r="Z83" s="5">
        <v>183</v>
      </c>
      <c r="AA83" s="5">
        <v>5101</v>
      </c>
      <c r="AB83" s="5">
        <v>213</v>
      </c>
      <c r="AC83" s="5">
        <v>7</v>
      </c>
      <c r="AD83" s="5">
        <v>0</v>
      </c>
      <c r="AE83" s="5">
        <v>0</v>
      </c>
      <c r="AF83" s="5">
        <v>9015</v>
      </c>
      <c r="AG83" s="5">
        <v>17835</v>
      </c>
      <c r="AH83" s="5">
        <v>68</v>
      </c>
      <c r="AI83" s="12">
        <v>26918</v>
      </c>
      <c r="AJ83" s="12"/>
      <c r="AK83" s="82">
        <f t="shared" si="4"/>
        <v>14028.4</v>
      </c>
      <c r="AM83" s="6">
        <f t="shared" si="5"/>
        <v>0.16146013117017599</v>
      </c>
      <c r="AN83" s="2">
        <f t="shared" si="6"/>
        <v>3742</v>
      </c>
      <c r="AO83" s="4"/>
      <c r="AP83" s="6">
        <f t="shared" si="7"/>
        <v>0.50546677880571911</v>
      </c>
    </row>
    <row r="84" spans="1:43" x14ac:dyDescent="0.25">
      <c r="A84" s="2">
        <v>82</v>
      </c>
      <c r="B84" s="11" t="s">
        <v>367</v>
      </c>
      <c r="C84" s="2" t="s">
        <v>368</v>
      </c>
      <c r="D84" s="3" t="s">
        <v>195</v>
      </c>
      <c r="E84" s="3" t="s">
        <v>376</v>
      </c>
      <c r="F84" s="3" t="s">
        <v>377</v>
      </c>
      <c r="G84" s="12">
        <v>1491</v>
      </c>
      <c r="H84" s="12">
        <v>804</v>
      </c>
      <c r="I84" s="12">
        <v>244</v>
      </c>
      <c r="J84" s="12">
        <v>192</v>
      </c>
      <c r="K84" s="12">
        <v>260</v>
      </c>
      <c r="L84" s="12">
        <v>2954</v>
      </c>
      <c r="M84" s="12">
        <v>216</v>
      </c>
      <c r="N84" s="12">
        <v>0</v>
      </c>
      <c r="O84" s="12">
        <v>0</v>
      </c>
      <c r="P84" s="12">
        <v>0</v>
      </c>
      <c r="Q84" s="12">
        <v>6161</v>
      </c>
      <c r="R84" s="12">
        <v>13069</v>
      </c>
      <c r="S84" s="12">
        <v>55</v>
      </c>
      <c r="T84" s="12">
        <v>19285</v>
      </c>
      <c r="U84" s="12"/>
      <c r="V84" s="5">
        <v>2001</v>
      </c>
      <c r="W84" s="5">
        <v>929</v>
      </c>
      <c r="X84" s="5">
        <v>293</v>
      </c>
      <c r="Y84" s="5">
        <v>171</v>
      </c>
      <c r="Z84" s="5">
        <v>213</v>
      </c>
      <c r="AA84" s="5">
        <v>5699</v>
      </c>
      <c r="AB84" s="5">
        <v>204</v>
      </c>
      <c r="AC84" s="5">
        <v>9</v>
      </c>
      <c r="AD84" s="5">
        <v>0</v>
      </c>
      <c r="AE84" s="5">
        <v>0</v>
      </c>
      <c r="AF84" s="5">
        <v>9519</v>
      </c>
      <c r="AG84" s="5">
        <v>15126</v>
      </c>
      <c r="AH84" s="5">
        <v>64</v>
      </c>
      <c r="AI84" s="12">
        <v>24709</v>
      </c>
      <c r="AJ84" s="12"/>
      <c r="AK84" s="82">
        <f t="shared" si="4"/>
        <v>15510.599999999999</v>
      </c>
      <c r="AM84" s="6">
        <f t="shared" si="5"/>
        <v>0.28125486129115895</v>
      </c>
      <c r="AN84" s="2">
        <f t="shared" si="6"/>
        <v>5424</v>
      </c>
      <c r="AO84" s="4"/>
      <c r="AP84" s="6">
        <f t="shared" si="7"/>
        <v>0.6293137643792146</v>
      </c>
    </row>
    <row r="85" spans="1:43" s="47" customFormat="1" x14ac:dyDescent="0.25">
      <c r="A85" s="53">
        <v>83</v>
      </c>
      <c r="B85" s="54" t="s">
        <v>367</v>
      </c>
      <c r="C85" s="53" t="s">
        <v>368</v>
      </c>
      <c r="D85" s="47" t="s">
        <v>196</v>
      </c>
      <c r="E85" s="47" t="s">
        <v>377</v>
      </c>
      <c r="F85" s="47" t="s">
        <v>378</v>
      </c>
      <c r="G85" s="55">
        <v>1366</v>
      </c>
      <c r="H85" s="55">
        <v>845</v>
      </c>
      <c r="I85" s="55">
        <v>244</v>
      </c>
      <c r="J85" s="55">
        <v>202</v>
      </c>
      <c r="K85" s="55">
        <v>260</v>
      </c>
      <c r="L85" s="55">
        <v>2953</v>
      </c>
      <c r="M85" s="55">
        <v>211</v>
      </c>
      <c r="N85" s="55">
        <v>0</v>
      </c>
      <c r="O85" s="55">
        <v>0</v>
      </c>
      <c r="P85" s="55">
        <v>0</v>
      </c>
      <c r="Q85" s="55">
        <v>6081</v>
      </c>
      <c r="R85" s="55">
        <v>11972</v>
      </c>
      <c r="S85" s="55">
        <v>49</v>
      </c>
      <c r="T85" s="55">
        <v>18102</v>
      </c>
      <c r="U85" s="55"/>
      <c r="V85" s="56">
        <v>1897</v>
      </c>
      <c r="W85" s="56">
        <v>981</v>
      </c>
      <c r="X85" s="56">
        <v>322</v>
      </c>
      <c r="Y85" s="56">
        <v>163</v>
      </c>
      <c r="Z85" s="56">
        <v>244</v>
      </c>
      <c r="AA85" s="56">
        <v>6335</v>
      </c>
      <c r="AB85" s="56">
        <v>201</v>
      </c>
      <c r="AC85" s="56">
        <v>11</v>
      </c>
      <c r="AD85" s="56">
        <v>0</v>
      </c>
      <c r="AE85" s="56">
        <v>0</v>
      </c>
      <c r="AF85" s="56">
        <v>10154</v>
      </c>
      <c r="AG85" s="56">
        <v>13094</v>
      </c>
      <c r="AH85" s="56">
        <v>62</v>
      </c>
      <c r="AI85" s="55">
        <v>23310</v>
      </c>
      <c r="AJ85" s="55"/>
      <c r="AK85" s="85">
        <f t="shared" si="4"/>
        <v>17117.899999999998</v>
      </c>
      <c r="AM85" s="57">
        <f t="shared" si="5"/>
        <v>0.28770301624129924</v>
      </c>
      <c r="AN85" s="53">
        <f t="shared" si="6"/>
        <v>5208</v>
      </c>
      <c r="AO85" s="53"/>
      <c r="AP85" s="57">
        <f t="shared" si="7"/>
        <v>0.77546968076981826</v>
      </c>
      <c r="AQ85" s="56"/>
    </row>
    <row r="86" spans="1:43" s="8" customFormat="1" ht="15.75" thickBot="1" x14ac:dyDescent="0.3">
      <c r="A86" s="7">
        <v>84</v>
      </c>
      <c r="B86" s="14" t="s">
        <v>367</v>
      </c>
      <c r="C86" s="7" t="s">
        <v>368</v>
      </c>
      <c r="D86" s="8" t="s">
        <v>197</v>
      </c>
      <c r="E86" s="8" t="s">
        <v>378</v>
      </c>
      <c r="F86" s="8" t="s">
        <v>541</v>
      </c>
      <c r="G86" s="15">
        <v>808</v>
      </c>
      <c r="H86" s="15">
        <v>720</v>
      </c>
      <c r="I86" s="15">
        <v>224</v>
      </c>
      <c r="J86" s="15">
        <v>172</v>
      </c>
      <c r="K86" s="15">
        <v>239</v>
      </c>
      <c r="L86" s="15">
        <v>2714</v>
      </c>
      <c r="M86" s="15">
        <v>218</v>
      </c>
      <c r="N86" s="15">
        <v>0</v>
      </c>
      <c r="O86" s="15">
        <v>0</v>
      </c>
      <c r="P86" s="15">
        <v>0</v>
      </c>
      <c r="Q86" s="15">
        <v>5095</v>
      </c>
      <c r="R86" s="15">
        <v>7081</v>
      </c>
      <c r="S86" s="15">
        <v>30</v>
      </c>
      <c r="T86" s="15">
        <v>12206</v>
      </c>
      <c r="U86" s="15"/>
      <c r="V86" s="9">
        <v>1308</v>
      </c>
      <c r="W86" s="9">
        <v>745</v>
      </c>
      <c r="X86" s="9">
        <v>252</v>
      </c>
      <c r="Y86" s="9">
        <v>113</v>
      </c>
      <c r="Z86" s="9">
        <v>197</v>
      </c>
      <c r="AA86" s="9">
        <v>5005</v>
      </c>
      <c r="AB86" s="9">
        <v>143</v>
      </c>
      <c r="AC86" s="9">
        <v>9</v>
      </c>
      <c r="AD86" s="9">
        <v>0</v>
      </c>
      <c r="AE86" s="9">
        <v>0</v>
      </c>
      <c r="AF86" s="9">
        <v>7772</v>
      </c>
      <c r="AG86" s="9">
        <v>8179</v>
      </c>
      <c r="AH86" s="9">
        <v>44</v>
      </c>
      <c r="AI86" s="15">
        <v>15995</v>
      </c>
      <c r="AJ86" s="15"/>
      <c r="AK86" s="84">
        <f t="shared" si="4"/>
        <v>13450.6</v>
      </c>
      <c r="AM86" s="10">
        <f t="shared" si="5"/>
        <v>0.31042110437489767</v>
      </c>
      <c r="AN86" s="7">
        <f t="shared" si="6"/>
        <v>3789</v>
      </c>
      <c r="AO86" s="7"/>
      <c r="AP86" s="10">
        <f t="shared" si="7"/>
        <v>0.95023841545421206</v>
      </c>
      <c r="AQ86" s="9"/>
    </row>
    <row r="87" spans="1:43" x14ac:dyDescent="0.25">
      <c r="A87" s="2">
        <v>85</v>
      </c>
      <c r="B87" s="11" t="s">
        <v>268</v>
      </c>
      <c r="C87" s="2" t="s">
        <v>269</v>
      </c>
      <c r="D87" s="3" t="s">
        <v>84</v>
      </c>
      <c r="E87" s="3" t="s">
        <v>302</v>
      </c>
      <c r="F87" s="3" t="s">
        <v>542</v>
      </c>
      <c r="G87" s="12">
        <v>787</v>
      </c>
      <c r="H87" s="12">
        <v>451</v>
      </c>
      <c r="I87" s="12">
        <v>85</v>
      </c>
      <c r="J87" s="12">
        <v>184</v>
      </c>
      <c r="K87" s="12">
        <v>90</v>
      </c>
      <c r="L87" s="12">
        <v>1029</v>
      </c>
      <c r="M87" s="12">
        <v>57</v>
      </c>
      <c r="N87" s="12">
        <v>0</v>
      </c>
      <c r="O87" s="12">
        <v>0</v>
      </c>
      <c r="P87" s="12">
        <v>0</v>
      </c>
      <c r="Q87" s="12">
        <v>2683</v>
      </c>
      <c r="R87" s="12">
        <v>7068</v>
      </c>
      <c r="S87" s="12">
        <v>40</v>
      </c>
      <c r="T87" s="12">
        <v>9791</v>
      </c>
      <c r="U87" s="12"/>
      <c r="V87" s="5">
        <v>1306</v>
      </c>
      <c r="W87" s="5">
        <v>422</v>
      </c>
      <c r="X87" s="5">
        <v>58</v>
      </c>
      <c r="Y87" s="5">
        <v>96</v>
      </c>
      <c r="Z87" s="5">
        <v>95</v>
      </c>
      <c r="AA87" s="5">
        <v>1402</v>
      </c>
      <c r="AB87" s="5">
        <v>130</v>
      </c>
      <c r="AC87" s="5">
        <v>2</v>
      </c>
      <c r="AD87" s="5">
        <v>0</v>
      </c>
      <c r="AE87" s="5">
        <v>0</v>
      </c>
      <c r="AF87" s="5">
        <v>3511</v>
      </c>
      <c r="AG87" s="5">
        <v>10008</v>
      </c>
      <c r="AH87" s="5">
        <v>18</v>
      </c>
      <c r="AI87" s="12">
        <v>13537</v>
      </c>
      <c r="AJ87" s="12"/>
      <c r="AK87" s="82">
        <f t="shared" si="4"/>
        <v>4263.2</v>
      </c>
      <c r="AM87" s="6">
        <f t="shared" si="5"/>
        <v>0.38259626187314888</v>
      </c>
      <c r="AN87" s="2">
        <f t="shared" si="6"/>
        <v>3746</v>
      </c>
      <c r="AO87" s="4"/>
      <c r="AP87" s="6">
        <f t="shared" si="7"/>
        <v>0.35081934452438052</v>
      </c>
    </row>
    <row r="88" spans="1:43" x14ac:dyDescent="0.25">
      <c r="A88" s="2">
        <v>86</v>
      </c>
      <c r="B88" s="11" t="s">
        <v>271</v>
      </c>
      <c r="C88" s="2" t="s">
        <v>269</v>
      </c>
      <c r="D88" s="3" t="s">
        <v>106</v>
      </c>
      <c r="E88" s="3" t="s">
        <v>542</v>
      </c>
      <c r="F88" s="3" t="s">
        <v>322</v>
      </c>
      <c r="G88" s="12">
        <v>787</v>
      </c>
      <c r="H88" s="12">
        <v>451</v>
      </c>
      <c r="I88" s="12">
        <v>85</v>
      </c>
      <c r="J88" s="12">
        <v>184</v>
      </c>
      <c r="K88" s="12">
        <v>90</v>
      </c>
      <c r="L88" s="12">
        <v>1029</v>
      </c>
      <c r="M88" s="12">
        <v>57</v>
      </c>
      <c r="N88" s="12">
        <v>0</v>
      </c>
      <c r="O88" s="12">
        <v>0</v>
      </c>
      <c r="P88" s="12">
        <v>0</v>
      </c>
      <c r="Q88" s="12">
        <v>2683</v>
      </c>
      <c r="R88" s="12">
        <v>7068</v>
      </c>
      <c r="S88" s="12">
        <v>40</v>
      </c>
      <c r="T88" s="12">
        <v>9791</v>
      </c>
      <c r="U88" s="12"/>
      <c r="V88" s="5">
        <v>1306</v>
      </c>
      <c r="W88" s="5">
        <v>422</v>
      </c>
      <c r="X88" s="5">
        <v>58</v>
      </c>
      <c r="Y88" s="5">
        <v>96</v>
      </c>
      <c r="Z88" s="5">
        <v>95</v>
      </c>
      <c r="AA88" s="5">
        <v>1402</v>
      </c>
      <c r="AB88" s="5">
        <v>130</v>
      </c>
      <c r="AC88" s="5">
        <v>2</v>
      </c>
      <c r="AD88" s="5">
        <v>0</v>
      </c>
      <c r="AE88" s="5">
        <v>0</v>
      </c>
      <c r="AF88" s="5">
        <v>3511</v>
      </c>
      <c r="AG88" s="5">
        <v>10008</v>
      </c>
      <c r="AH88" s="5">
        <v>18</v>
      </c>
      <c r="AI88" s="12">
        <v>13537</v>
      </c>
      <c r="AJ88" s="12"/>
      <c r="AK88" s="82">
        <f t="shared" si="4"/>
        <v>4263.2</v>
      </c>
      <c r="AM88" s="6">
        <f t="shared" si="5"/>
        <v>0.38259626187314888</v>
      </c>
      <c r="AN88" s="2">
        <f t="shared" si="6"/>
        <v>3746</v>
      </c>
      <c r="AO88" s="4"/>
      <c r="AP88" s="6">
        <f t="shared" si="7"/>
        <v>0.35081934452438052</v>
      </c>
    </row>
    <row r="89" spans="1:43" x14ac:dyDescent="0.25">
      <c r="A89" s="2">
        <v>87</v>
      </c>
      <c r="B89" s="11" t="s">
        <v>271</v>
      </c>
      <c r="C89" s="2" t="s">
        <v>269</v>
      </c>
      <c r="D89" s="3" t="s">
        <v>107</v>
      </c>
      <c r="E89" s="3" t="s">
        <v>322</v>
      </c>
      <c r="F89" s="3" t="s">
        <v>323</v>
      </c>
      <c r="G89" s="12">
        <v>884</v>
      </c>
      <c r="H89" s="12">
        <v>613</v>
      </c>
      <c r="I89" s="12">
        <v>148</v>
      </c>
      <c r="J89" s="12">
        <v>205</v>
      </c>
      <c r="K89" s="12">
        <v>97</v>
      </c>
      <c r="L89" s="12">
        <v>1015</v>
      </c>
      <c r="M89" s="12">
        <v>57</v>
      </c>
      <c r="N89" s="12">
        <v>0</v>
      </c>
      <c r="O89" s="12">
        <v>0</v>
      </c>
      <c r="P89" s="12">
        <v>0</v>
      </c>
      <c r="Q89" s="12">
        <v>3019</v>
      </c>
      <c r="R89" s="12">
        <v>7198</v>
      </c>
      <c r="S89" s="12">
        <v>58</v>
      </c>
      <c r="T89" s="12">
        <v>10275</v>
      </c>
      <c r="U89" s="12"/>
      <c r="V89" s="5">
        <v>1265</v>
      </c>
      <c r="W89" s="5">
        <v>502</v>
      </c>
      <c r="X89" s="5">
        <v>130</v>
      </c>
      <c r="Y89" s="5">
        <v>164</v>
      </c>
      <c r="Z89" s="5">
        <v>104</v>
      </c>
      <c r="AA89" s="5">
        <v>1592</v>
      </c>
      <c r="AB89" s="5">
        <v>103</v>
      </c>
      <c r="AC89" s="5">
        <v>1</v>
      </c>
      <c r="AD89" s="5">
        <v>0</v>
      </c>
      <c r="AE89" s="5">
        <v>0</v>
      </c>
      <c r="AF89" s="5">
        <v>3861</v>
      </c>
      <c r="AG89" s="5">
        <v>9881</v>
      </c>
      <c r="AH89" s="5">
        <v>10</v>
      </c>
      <c r="AI89" s="12">
        <v>13752</v>
      </c>
      <c r="AJ89" s="12"/>
      <c r="AK89" s="82">
        <f t="shared" si="4"/>
        <v>4962.8999999999996</v>
      </c>
      <c r="AM89" s="6">
        <f t="shared" si="5"/>
        <v>0.33839416058394156</v>
      </c>
      <c r="AN89" s="2">
        <f t="shared" si="6"/>
        <v>3477</v>
      </c>
      <c r="AO89" s="4"/>
      <c r="AP89" s="6">
        <f t="shared" si="7"/>
        <v>0.39074992409675136</v>
      </c>
    </row>
    <row r="90" spans="1:43" x14ac:dyDescent="0.25">
      <c r="A90" s="2">
        <v>88</v>
      </c>
      <c r="B90" s="11" t="s">
        <v>271</v>
      </c>
      <c r="C90" s="2" t="s">
        <v>269</v>
      </c>
      <c r="D90" s="3" t="s">
        <v>108</v>
      </c>
      <c r="E90" s="3" t="s">
        <v>323</v>
      </c>
      <c r="F90" s="3" t="s">
        <v>324</v>
      </c>
      <c r="G90" s="12">
        <v>764</v>
      </c>
      <c r="H90" s="12">
        <v>422</v>
      </c>
      <c r="I90" s="12">
        <v>116</v>
      </c>
      <c r="J90" s="12">
        <v>190</v>
      </c>
      <c r="K90" s="12">
        <v>90</v>
      </c>
      <c r="L90" s="12">
        <v>1008</v>
      </c>
      <c r="M90" s="12">
        <v>40</v>
      </c>
      <c r="N90" s="12">
        <v>0</v>
      </c>
      <c r="O90" s="12">
        <v>0</v>
      </c>
      <c r="P90" s="12">
        <v>0</v>
      </c>
      <c r="Q90" s="12">
        <v>2630</v>
      </c>
      <c r="R90" s="12">
        <v>7181</v>
      </c>
      <c r="S90" s="12">
        <v>44</v>
      </c>
      <c r="T90" s="12">
        <v>9855</v>
      </c>
      <c r="U90" s="12"/>
      <c r="V90" s="5">
        <v>1232</v>
      </c>
      <c r="W90" s="5">
        <v>589</v>
      </c>
      <c r="X90" s="5">
        <v>207</v>
      </c>
      <c r="Y90" s="5">
        <v>236</v>
      </c>
      <c r="Z90" s="5">
        <v>114</v>
      </c>
      <c r="AA90" s="5">
        <v>1805</v>
      </c>
      <c r="AB90" s="5">
        <v>77</v>
      </c>
      <c r="AC90" s="5">
        <v>0</v>
      </c>
      <c r="AD90" s="5">
        <v>0</v>
      </c>
      <c r="AE90" s="5">
        <v>0</v>
      </c>
      <c r="AF90" s="5">
        <v>4260</v>
      </c>
      <c r="AG90" s="5">
        <v>9835</v>
      </c>
      <c r="AH90" s="5">
        <v>2</v>
      </c>
      <c r="AI90" s="12">
        <v>14097</v>
      </c>
      <c r="AJ90" s="12"/>
      <c r="AK90" s="82">
        <f t="shared" si="4"/>
        <v>5739.1</v>
      </c>
      <c r="AM90" s="6">
        <f t="shared" si="5"/>
        <v>0.43044140030441391</v>
      </c>
      <c r="AN90" s="2">
        <f t="shared" si="6"/>
        <v>4242</v>
      </c>
      <c r="AO90" s="4"/>
      <c r="AP90" s="6">
        <f t="shared" si="7"/>
        <v>0.43314692425012707</v>
      </c>
    </row>
    <row r="91" spans="1:43" x14ac:dyDescent="0.25">
      <c r="A91" s="2">
        <v>89</v>
      </c>
      <c r="B91" s="11" t="s">
        <v>271</v>
      </c>
      <c r="C91" s="2" t="s">
        <v>269</v>
      </c>
      <c r="D91" s="3" t="s">
        <v>109</v>
      </c>
      <c r="E91" s="3" t="s">
        <v>324</v>
      </c>
      <c r="F91" s="3" t="s">
        <v>325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5">
        <v>990</v>
      </c>
      <c r="W91" s="5">
        <v>346</v>
      </c>
      <c r="X91" s="5">
        <v>128</v>
      </c>
      <c r="Y91" s="5">
        <v>93</v>
      </c>
      <c r="Z91" s="5">
        <v>79</v>
      </c>
      <c r="AA91" s="5">
        <v>1271</v>
      </c>
      <c r="AB91" s="5">
        <v>97</v>
      </c>
      <c r="AC91" s="5">
        <v>5</v>
      </c>
      <c r="AD91" s="5">
        <v>0</v>
      </c>
      <c r="AE91" s="5">
        <v>0</v>
      </c>
      <c r="AF91" s="5">
        <v>3009</v>
      </c>
      <c r="AG91" s="5">
        <v>8279</v>
      </c>
      <c r="AH91" s="5">
        <v>19</v>
      </c>
      <c r="AI91" s="92">
        <v>11307</v>
      </c>
      <c r="AJ91" s="21"/>
      <c r="AK91" s="82">
        <f t="shared" si="4"/>
        <v>3929.8999999999996</v>
      </c>
      <c r="AM91" s="6" t="str">
        <f t="shared" si="5"/>
        <v>nový</v>
      </c>
      <c r="AN91" s="2" t="str">
        <f t="shared" si="6"/>
        <v>úsek</v>
      </c>
      <c r="AO91" s="4"/>
      <c r="AP91" s="6">
        <f t="shared" si="7"/>
        <v>0.36344969199178645</v>
      </c>
    </row>
    <row r="92" spans="1:43" x14ac:dyDescent="0.25">
      <c r="A92" s="2">
        <v>90</v>
      </c>
      <c r="B92" s="11" t="s">
        <v>271</v>
      </c>
      <c r="C92" s="2" t="s">
        <v>269</v>
      </c>
      <c r="D92" s="3" t="s">
        <v>110</v>
      </c>
      <c r="E92" s="3" t="s">
        <v>325</v>
      </c>
      <c r="F92" s="3" t="s">
        <v>326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5">
        <v>1272</v>
      </c>
      <c r="W92" s="5">
        <v>410</v>
      </c>
      <c r="X92" s="5">
        <v>136</v>
      </c>
      <c r="Y92" s="5">
        <v>124</v>
      </c>
      <c r="Z92" s="5">
        <v>127</v>
      </c>
      <c r="AA92" s="5">
        <v>1560</v>
      </c>
      <c r="AB92" s="5">
        <v>128</v>
      </c>
      <c r="AC92" s="5">
        <v>4</v>
      </c>
      <c r="AD92" s="5">
        <v>0</v>
      </c>
      <c r="AE92" s="5">
        <v>1</v>
      </c>
      <c r="AF92" s="5">
        <v>3762</v>
      </c>
      <c r="AG92" s="5">
        <v>10010</v>
      </c>
      <c r="AH92" s="5">
        <v>30</v>
      </c>
      <c r="AI92" s="92">
        <v>13802</v>
      </c>
      <c r="AJ92" s="21"/>
      <c r="AK92" s="82">
        <f t="shared" si="4"/>
        <v>4852.5999999999995</v>
      </c>
      <c r="AM92" s="6" t="str">
        <f t="shared" si="5"/>
        <v>nový</v>
      </c>
      <c r="AN92" s="2" t="str">
        <f t="shared" si="6"/>
        <v>úsek</v>
      </c>
      <c r="AO92" s="4"/>
      <c r="AP92" s="6">
        <f t="shared" si="7"/>
        <v>0.37582417582417582</v>
      </c>
    </row>
    <row r="93" spans="1:43" x14ac:dyDescent="0.25">
      <c r="A93" s="2">
        <v>91</v>
      </c>
      <c r="B93" s="11" t="s">
        <v>271</v>
      </c>
      <c r="C93" s="2" t="s">
        <v>269</v>
      </c>
      <c r="D93" s="3" t="s">
        <v>111</v>
      </c>
      <c r="E93" s="3" t="s">
        <v>326</v>
      </c>
      <c r="F93" s="3" t="s">
        <v>327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5">
        <v>1285</v>
      </c>
      <c r="W93" s="5">
        <v>383</v>
      </c>
      <c r="X93" s="5">
        <v>111</v>
      </c>
      <c r="Y93" s="5">
        <v>129</v>
      </c>
      <c r="Z93" s="5">
        <v>151</v>
      </c>
      <c r="AA93" s="5">
        <v>1508</v>
      </c>
      <c r="AB93" s="5">
        <v>133</v>
      </c>
      <c r="AC93" s="5">
        <v>2</v>
      </c>
      <c r="AD93" s="5">
        <v>0</v>
      </c>
      <c r="AE93" s="5">
        <v>2</v>
      </c>
      <c r="AF93" s="5">
        <v>3704</v>
      </c>
      <c r="AG93" s="5">
        <v>9534</v>
      </c>
      <c r="AH93" s="5">
        <v>36</v>
      </c>
      <c r="AI93" s="92">
        <v>13274</v>
      </c>
      <c r="AJ93" s="21"/>
      <c r="AK93" s="82">
        <f t="shared" si="4"/>
        <v>4718.5</v>
      </c>
      <c r="AM93" s="6" t="str">
        <f t="shared" si="5"/>
        <v>nový</v>
      </c>
      <c r="AN93" s="2" t="str">
        <f t="shared" si="6"/>
        <v>úsek</v>
      </c>
      <c r="AO93" s="4"/>
      <c r="AP93" s="6">
        <f t="shared" si="7"/>
        <v>0.38850430039857353</v>
      </c>
    </row>
    <row r="94" spans="1:43" s="8" customFormat="1" ht="15.75" thickBot="1" x14ac:dyDescent="0.3">
      <c r="A94" s="7">
        <v>92</v>
      </c>
      <c r="B94" s="14" t="s">
        <v>271</v>
      </c>
      <c r="C94" s="7" t="s">
        <v>269</v>
      </c>
      <c r="D94" s="8" t="s">
        <v>112</v>
      </c>
      <c r="E94" s="8" t="s">
        <v>327</v>
      </c>
      <c r="F94" s="8" t="s">
        <v>552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9">
        <v>1242</v>
      </c>
      <c r="W94" s="9">
        <v>343</v>
      </c>
      <c r="X94" s="9">
        <v>84</v>
      </c>
      <c r="Y94" s="9">
        <v>128</v>
      </c>
      <c r="Z94" s="9">
        <v>166</v>
      </c>
      <c r="AA94" s="9">
        <v>1398</v>
      </c>
      <c r="AB94" s="9">
        <v>131</v>
      </c>
      <c r="AC94" s="9">
        <v>0</v>
      </c>
      <c r="AD94" s="9">
        <v>0</v>
      </c>
      <c r="AE94" s="9">
        <v>3</v>
      </c>
      <c r="AF94" s="9">
        <v>3495</v>
      </c>
      <c r="AG94" s="9">
        <v>8710</v>
      </c>
      <c r="AH94" s="9">
        <v>40</v>
      </c>
      <c r="AI94" s="93">
        <v>12245</v>
      </c>
      <c r="AJ94" s="25"/>
      <c r="AK94" s="84">
        <f t="shared" si="4"/>
        <v>4398.8999999999996</v>
      </c>
      <c r="AM94" s="10" t="str">
        <f t="shared" si="5"/>
        <v>nový</v>
      </c>
      <c r="AN94" s="7" t="str">
        <f t="shared" si="6"/>
        <v>úsek</v>
      </c>
      <c r="AO94" s="7"/>
      <c r="AP94" s="10">
        <f t="shared" si="7"/>
        <v>0.4012629161882893</v>
      </c>
      <c r="AQ94" s="9"/>
    </row>
    <row r="95" spans="1:43" x14ac:dyDescent="0.25">
      <c r="A95" s="2">
        <v>93</v>
      </c>
      <c r="B95" s="11" t="s">
        <v>268</v>
      </c>
      <c r="C95" s="2" t="s">
        <v>264</v>
      </c>
      <c r="D95" s="3" t="s">
        <v>51</v>
      </c>
      <c r="E95" s="3" t="s">
        <v>512</v>
      </c>
      <c r="F95" s="3" t="s">
        <v>513</v>
      </c>
      <c r="G95" s="12">
        <v>1702</v>
      </c>
      <c r="H95" s="12">
        <v>580</v>
      </c>
      <c r="I95" s="12">
        <v>68</v>
      </c>
      <c r="J95" s="12">
        <v>138</v>
      </c>
      <c r="K95" s="12">
        <v>124</v>
      </c>
      <c r="L95" s="12">
        <v>555</v>
      </c>
      <c r="M95" s="12">
        <v>328</v>
      </c>
      <c r="N95" s="12">
        <v>12</v>
      </c>
      <c r="O95" s="12">
        <v>0</v>
      </c>
      <c r="P95" s="12">
        <v>0</v>
      </c>
      <c r="Q95" s="12">
        <v>3507</v>
      </c>
      <c r="R95" s="12">
        <v>15350</v>
      </c>
      <c r="S95" s="12">
        <v>55</v>
      </c>
      <c r="T95" s="12">
        <v>18912</v>
      </c>
      <c r="U95" s="12"/>
      <c r="V95" s="5">
        <v>2334</v>
      </c>
      <c r="W95" s="5">
        <v>630</v>
      </c>
      <c r="X95" s="5">
        <v>53</v>
      </c>
      <c r="Y95" s="5">
        <v>267</v>
      </c>
      <c r="Z95" s="5">
        <v>180</v>
      </c>
      <c r="AA95" s="5">
        <v>783</v>
      </c>
      <c r="AB95" s="5">
        <v>370</v>
      </c>
      <c r="AC95" s="5">
        <v>67</v>
      </c>
      <c r="AD95" s="5">
        <v>2</v>
      </c>
      <c r="AE95" s="5">
        <v>0</v>
      </c>
      <c r="AF95" s="5">
        <v>4686</v>
      </c>
      <c r="AG95" s="5">
        <v>24884</v>
      </c>
      <c r="AH95" s="5">
        <v>183</v>
      </c>
      <c r="AI95" s="12">
        <v>29753</v>
      </c>
      <c r="AJ95" s="12"/>
      <c r="AK95" s="82">
        <f t="shared" si="4"/>
        <v>3766</v>
      </c>
      <c r="AM95" s="6">
        <f t="shared" si="5"/>
        <v>0.57323392554991548</v>
      </c>
      <c r="AN95" s="2">
        <f t="shared" si="6"/>
        <v>10841</v>
      </c>
      <c r="AO95" s="4"/>
      <c r="AP95" s="6">
        <f t="shared" si="7"/>
        <v>0.18831377592027004</v>
      </c>
    </row>
    <row r="96" spans="1:43" x14ac:dyDescent="0.25">
      <c r="A96" s="2">
        <v>94</v>
      </c>
      <c r="B96" s="11" t="s">
        <v>268</v>
      </c>
      <c r="C96" s="2" t="s">
        <v>264</v>
      </c>
      <c r="D96" s="3" t="s">
        <v>52</v>
      </c>
      <c r="E96" s="3" t="s">
        <v>513</v>
      </c>
      <c r="F96" s="3" t="s">
        <v>514</v>
      </c>
      <c r="G96" s="12">
        <v>1642</v>
      </c>
      <c r="H96" s="12">
        <v>439</v>
      </c>
      <c r="I96" s="12">
        <v>51</v>
      </c>
      <c r="J96" s="12">
        <v>158</v>
      </c>
      <c r="K96" s="12">
        <v>121</v>
      </c>
      <c r="L96" s="12">
        <v>554</v>
      </c>
      <c r="M96" s="12">
        <v>247</v>
      </c>
      <c r="N96" s="12">
        <v>24</v>
      </c>
      <c r="O96" s="12">
        <v>1</v>
      </c>
      <c r="P96" s="12">
        <v>0</v>
      </c>
      <c r="Q96" s="12">
        <v>3237</v>
      </c>
      <c r="R96" s="12">
        <v>16916</v>
      </c>
      <c r="S96" s="12">
        <v>65</v>
      </c>
      <c r="T96" s="12">
        <v>20218</v>
      </c>
      <c r="U96" s="12"/>
      <c r="V96" s="5">
        <v>1937</v>
      </c>
      <c r="W96" s="5">
        <v>563</v>
      </c>
      <c r="X96" s="5">
        <v>88</v>
      </c>
      <c r="Y96" s="5">
        <v>97</v>
      </c>
      <c r="Z96" s="5">
        <v>121</v>
      </c>
      <c r="AA96" s="5">
        <v>757</v>
      </c>
      <c r="AB96" s="5">
        <v>368</v>
      </c>
      <c r="AC96" s="5">
        <v>41</v>
      </c>
      <c r="AD96" s="5">
        <v>0</v>
      </c>
      <c r="AE96" s="5">
        <v>0</v>
      </c>
      <c r="AF96" s="5">
        <v>3972</v>
      </c>
      <c r="AG96" s="5">
        <v>23025</v>
      </c>
      <c r="AH96" s="5">
        <v>196</v>
      </c>
      <c r="AI96" s="12">
        <v>27193</v>
      </c>
      <c r="AJ96" s="12"/>
      <c r="AK96" s="82">
        <f t="shared" si="4"/>
        <v>3356.7</v>
      </c>
      <c r="AM96" s="6">
        <f t="shared" si="5"/>
        <v>0.34498961321594623</v>
      </c>
      <c r="AN96" s="2">
        <f t="shared" si="6"/>
        <v>6975</v>
      </c>
      <c r="AO96" s="4"/>
      <c r="AP96" s="6">
        <f t="shared" si="7"/>
        <v>0.17250814332247558</v>
      </c>
    </row>
    <row r="97" spans="1:43" x14ac:dyDescent="0.25">
      <c r="A97" s="2">
        <v>95</v>
      </c>
      <c r="B97" s="11" t="s">
        <v>268</v>
      </c>
      <c r="C97" s="2" t="s">
        <v>264</v>
      </c>
      <c r="D97" s="3" t="s">
        <v>53</v>
      </c>
      <c r="E97" s="3" t="s">
        <v>514</v>
      </c>
      <c r="F97" s="3" t="s">
        <v>515</v>
      </c>
      <c r="G97" s="12">
        <v>1642</v>
      </c>
      <c r="H97" s="12">
        <v>439</v>
      </c>
      <c r="I97" s="12">
        <v>51</v>
      </c>
      <c r="J97" s="12">
        <v>158</v>
      </c>
      <c r="K97" s="12">
        <v>121</v>
      </c>
      <c r="L97" s="12">
        <v>554</v>
      </c>
      <c r="M97" s="12">
        <v>247</v>
      </c>
      <c r="N97" s="12">
        <v>24</v>
      </c>
      <c r="O97" s="12">
        <v>1</v>
      </c>
      <c r="P97" s="12">
        <v>0</v>
      </c>
      <c r="Q97" s="12">
        <v>3237</v>
      </c>
      <c r="R97" s="12">
        <v>16916</v>
      </c>
      <c r="S97" s="12">
        <v>65</v>
      </c>
      <c r="T97" s="12">
        <v>20218</v>
      </c>
      <c r="U97" s="12"/>
      <c r="V97" s="5">
        <v>1695</v>
      </c>
      <c r="W97" s="5">
        <v>660</v>
      </c>
      <c r="X97" s="5">
        <v>104</v>
      </c>
      <c r="Y97" s="5">
        <v>165</v>
      </c>
      <c r="Z97" s="5">
        <v>83</v>
      </c>
      <c r="AA97" s="5">
        <v>803</v>
      </c>
      <c r="AB97" s="5">
        <v>332</v>
      </c>
      <c r="AC97" s="5">
        <v>25</v>
      </c>
      <c r="AD97" s="5">
        <v>0</v>
      </c>
      <c r="AE97" s="5">
        <v>1</v>
      </c>
      <c r="AF97" s="5">
        <v>3868</v>
      </c>
      <c r="AG97" s="5">
        <v>20306</v>
      </c>
      <c r="AH97" s="5">
        <v>125</v>
      </c>
      <c r="AI97" s="12">
        <v>24299</v>
      </c>
      <c r="AJ97" s="12"/>
      <c r="AK97" s="82">
        <f t="shared" si="4"/>
        <v>3496</v>
      </c>
      <c r="AM97" s="6">
        <f t="shared" si="5"/>
        <v>0.20184983677910773</v>
      </c>
      <c r="AN97" s="2">
        <f t="shared" si="6"/>
        <v>4081</v>
      </c>
      <c r="AO97" s="4"/>
      <c r="AP97" s="6">
        <f t="shared" si="7"/>
        <v>0.19048557076726091</v>
      </c>
    </row>
    <row r="98" spans="1:43" x14ac:dyDescent="0.25">
      <c r="A98" s="2">
        <v>96</v>
      </c>
      <c r="B98" s="11" t="s">
        <v>268</v>
      </c>
      <c r="C98" s="2" t="s">
        <v>264</v>
      </c>
      <c r="D98" s="3" t="s">
        <v>54</v>
      </c>
      <c r="E98" s="3" t="s">
        <v>515</v>
      </c>
      <c r="F98" s="3" t="s">
        <v>516</v>
      </c>
      <c r="G98" s="12">
        <v>1103</v>
      </c>
      <c r="H98" s="12">
        <v>355</v>
      </c>
      <c r="I98" s="12">
        <v>69</v>
      </c>
      <c r="J98" s="12">
        <v>104</v>
      </c>
      <c r="K98" s="12">
        <v>112</v>
      </c>
      <c r="L98" s="12">
        <v>417</v>
      </c>
      <c r="M98" s="12">
        <v>147</v>
      </c>
      <c r="N98" s="12">
        <v>0</v>
      </c>
      <c r="O98" s="12">
        <v>0</v>
      </c>
      <c r="P98" s="12">
        <v>0</v>
      </c>
      <c r="Q98" s="12">
        <v>2307</v>
      </c>
      <c r="R98" s="12">
        <v>12448</v>
      </c>
      <c r="S98" s="12">
        <v>101</v>
      </c>
      <c r="T98" s="12">
        <v>14856</v>
      </c>
      <c r="U98" s="12"/>
      <c r="V98" s="5">
        <v>1695</v>
      </c>
      <c r="W98" s="5">
        <v>660</v>
      </c>
      <c r="X98" s="5">
        <v>104</v>
      </c>
      <c r="Y98" s="5">
        <v>165</v>
      </c>
      <c r="Z98" s="5">
        <v>83</v>
      </c>
      <c r="AA98" s="5">
        <v>803</v>
      </c>
      <c r="AB98" s="5">
        <v>332</v>
      </c>
      <c r="AC98" s="5">
        <v>25</v>
      </c>
      <c r="AD98" s="5">
        <v>0</v>
      </c>
      <c r="AE98" s="5">
        <v>1</v>
      </c>
      <c r="AF98" s="5">
        <v>3868</v>
      </c>
      <c r="AG98" s="5">
        <v>20306</v>
      </c>
      <c r="AH98" s="5">
        <v>125</v>
      </c>
      <c r="AI98" s="12">
        <v>24299</v>
      </c>
      <c r="AJ98" s="12"/>
      <c r="AK98" s="82">
        <f t="shared" si="4"/>
        <v>3496</v>
      </c>
      <c r="AM98" s="6">
        <f t="shared" si="5"/>
        <v>0.63563543349488416</v>
      </c>
      <c r="AN98" s="2">
        <f t="shared" si="6"/>
        <v>9443</v>
      </c>
      <c r="AO98" s="4"/>
      <c r="AP98" s="6">
        <f t="shared" si="7"/>
        <v>0.19048557076726091</v>
      </c>
    </row>
    <row r="99" spans="1:43" x14ac:dyDescent="0.25">
      <c r="A99" s="2">
        <v>97</v>
      </c>
      <c r="B99" s="11" t="s">
        <v>268</v>
      </c>
      <c r="C99" s="2" t="s">
        <v>264</v>
      </c>
      <c r="D99" s="3" t="s">
        <v>55</v>
      </c>
      <c r="E99" s="3" t="s">
        <v>516</v>
      </c>
      <c r="F99" s="3" t="s">
        <v>517</v>
      </c>
      <c r="G99" s="12">
        <v>1077</v>
      </c>
      <c r="H99" s="12">
        <v>336</v>
      </c>
      <c r="I99" s="12">
        <v>87</v>
      </c>
      <c r="J99" s="12">
        <v>116</v>
      </c>
      <c r="K99" s="12">
        <v>119</v>
      </c>
      <c r="L99" s="12">
        <v>495</v>
      </c>
      <c r="M99" s="12">
        <v>221</v>
      </c>
      <c r="N99" s="12">
        <v>0</v>
      </c>
      <c r="O99" s="12">
        <v>0</v>
      </c>
      <c r="P99" s="12">
        <v>4</v>
      </c>
      <c r="Q99" s="12">
        <v>2455</v>
      </c>
      <c r="R99" s="12">
        <v>12849</v>
      </c>
      <c r="S99" s="12">
        <v>52</v>
      </c>
      <c r="T99" s="12">
        <v>15356</v>
      </c>
      <c r="U99" s="12"/>
      <c r="V99" s="5">
        <v>1308</v>
      </c>
      <c r="W99" s="5">
        <v>544</v>
      </c>
      <c r="X99" s="5">
        <v>58</v>
      </c>
      <c r="Y99" s="5">
        <v>224</v>
      </c>
      <c r="Z99" s="5">
        <v>114</v>
      </c>
      <c r="AA99" s="5">
        <v>637</v>
      </c>
      <c r="AB99" s="5">
        <v>252</v>
      </c>
      <c r="AC99" s="5">
        <v>1</v>
      </c>
      <c r="AD99" s="5">
        <v>0</v>
      </c>
      <c r="AE99" s="5">
        <v>1</v>
      </c>
      <c r="AF99" s="5">
        <v>3139</v>
      </c>
      <c r="AG99" s="5">
        <v>15497</v>
      </c>
      <c r="AH99" s="5">
        <v>117</v>
      </c>
      <c r="AI99" s="12">
        <v>18753</v>
      </c>
      <c r="AJ99" s="12"/>
      <c r="AK99" s="82">
        <f t="shared" si="4"/>
        <v>2900.7</v>
      </c>
      <c r="AM99" s="6">
        <f t="shared" si="5"/>
        <v>0.22121646262047401</v>
      </c>
      <c r="AN99" s="2">
        <f t="shared" si="6"/>
        <v>3397</v>
      </c>
      <c r="AO99" s="4"/>
      <c r="AP99" s="6">
        <f t="shared" si="7"/>
        <v>0.20255533329031425</v>
      </c>
    </row>
    <row r="100" spans="1:43" s="8" customFormat="1" ht="15.75" thickBot="1" x14ac:dyDescent="0.3">
      <c r="A100" s="7">
        <v>98</v>
      </c>
      <c r="B100" s="14" t="s">
        <v>271</v>
      </c>
      <c r="C100" s="7" t="s">
        <v>264</v>
      </c>
      <c r="D100" s="8" t="s">
        <v>105</v>
      </c>
      <c r="E100" s="8" t="s">
        <v>517</v>
      </c>
      <c r="F100" s="8" t="s">
        <v>518</v>
      </c>
      <c r="G100" s="15">
        <v>588</v>
      </c>
      <c r="H100" s="15">
        <v>309</v>
      </c>
      <c r="I100" s="15">
        <v>116</v>
      </c>
      <c r="J100" s="15">
        <v>88</v>
      </c>
      <c r="K100" s="15">
        <v>103</v>
      </c>
      <c r="L100" s="15">
        <v>556</v>
      </c>
      <c r="M100" s="15">
        <v>109</v>
      </c>
      <c r="N100" s="15">
        <v>0</v>
      </c>
      <c r="O100" s="15">
        <v>7</v>
      </c>
      <c r="P100" s="15">
        <v>15</v>
      </c>
      <c r="Q100" s="15">
        <v>1891</v>
      </c>
      <c r="R100" s="15">
        <v>9008</v>
      </c>
      <c r="S100" s="15">
        <v>39</v>
      </c>
      <c r="T100" s="15">
        <v>10938</v>
      </c>
      <c r="U100" s="15"/>
      <c r="V100" s="9">
        <v>1200</v>
      </c>
      <c r="W100" s="9">
        <v>519</v>
      </c>
      <c r="X100" s="9">
        <v>103</v>
      </c>
      <c r="Y100" s="9">
        <v>86</v>
      </c>
      <c r="Z100" s="9">
        <v>70</v>
      </c>
      <c r="AA100" s="9">
        <v>685</v>
      </c>
      <c r="AB100" s="9">
        <v>249</v>
      </c>
      <c r="AC100" s="9">
        <v>2</v>
      </c>
      <c r="AD100" s="9">
        <v>0</v>
      </c>
      <c r="AE100" s="9">
        <v>0</v>
      </c>
      <c r="AF100" s="9">
        <v>2914</v>
      </c>
      <c r="AG100" s="9">
        <v>15272</v>
      </c>
      <c r="AH100" s="9">
        <v>68</v>
      </c>
      <c r="AI100" s="15">
        <v>18254</v>
      </c>
      <c r="AJ100" s="15"/>
      <c r="AK100" s="84">
        <f t="shared" si="4"/>
        <v>2835.2999999999997</v>
      </c>
      <c r="AM100" s="10">
        <f t="shared" si="5"/>
        <v>0.66886085207533363</v>
      </c>
      <c r="AN100" s="7">
        <f t="shared" si="6"/>
        <v>7316</v>
      </c>
      <c r="AO100" s="7"/>
      <c r="AP100" s="10">
        <f t="shared" si="7"/>
        <v>0.19080670508119435</v>
      </c>
      <c r="AQ100" s="9"/>
    </row>
    <row r="101" spans="1:43" x14ac:dyDescent="0.25">
      <c r="A101" s="2">
        <v>99</v>
      </c>
      <c r="B101" s="11" t="s">
        <v>268</v>
      </c>
      <c r="C101" s="2" t="s">
        <v>270</v>
      </c>
      <c r="D101" s="3" t="s">
        <v>85</v>
      </c>
      <c r="E101" s="3" t="s">
        <v>505</v>
      </c>
      <c r="F101" s="3" t="s">
        <v>303</v>
      </c>
      <c r="G101" s="12">
        <v>3740</v>
      </c>
      <c r="H101" s="12">
        <v>1701</v>
      </c>
      <c r="I101" s="12">
        <v>364</v>
      </c>
      <c r="J101" s="12">
        <v>407</v>
      </c>
      <c r="K101" s="12">
        <v>388</v>
      </c>
      <c r="L101" s="12">
        <v>4396</v>
      </c>
      <c r="M101" s="12">
        <v>248</v>
      </c>
      <c r="N101" s="12">
        <v>0</v>
      </c>
      <c r="O101" s="12">
        <v>0</v>
      </c>
      <c r="P101" s="12">
        <v>0</v>
      </c>
      <c r="Q101" s="12">
        <v>11244</v>
      </c>
      <c r="R101" s="12">
        <v>36859</v>
      </c>
      <c r="S101" s="12">
        <v>54</v>
      </c>
      <c r="T101" s="12">
        <v>48157</v>
      </c>
      <c r="U101" s="12"/>
      <c r="V101" s="5">
        <v>4554</v>
      </c>
      <c r="W101" s="5">
        <v>1768</v>
      </c>
      <c r="X101" s="5">
        <v>401</v>
      </c>
      <c r="Y101" s="5">
        <v>290</v>
      </c>
      <c r="Z101" s="5">
        <v>331</v>
      </c>
      <c r="AA101" s="5">
        <v>5563</v>
      </c>
      <c r="AB101" s="5">
        <v>420</v>
      </c>
      <c r="AC101" s="5">
        <v>4</v>
      </c>
      <c r="AD101" s="5">
        <v>2</v>
      </c>
      <c r="AE101" s="5">
        <v>0</v>
      </c>
      <c r="AF101" s="5">
        <v>13333</v>
      </c>
      <c r="AG101" s="5">
        <v>45242</v>
      </c>
      <c r="AH101" s="5">
        <v>185</v>
      </c>
      <c r="AI101" s="12">
        <v>58760</v>
      </c>
      <c r="AJ101" s="12"/>
      <c r="AK101" s="82">
        <f t="shared" si="4"/>
        <v>16979.400000000001</v>
      </c>
      <c r="AM101" s="6">
        <f t="shared" si="5"/>
        <v>0.22017567539506189</v>
      </c>
      <c r="AN101" s="2">
        <f t="shared" si="6"/>
        <v>10603</v>
      </c>
      <c r="AO101" s="4"/>
      <c r="AP101" s="6">
        <f t="shared" si="7"/>
        <v>0.29470403607267581</v>
      </c>
    </row>
    <row r="102" spans="1:43" x14ac:dyDescent="0.25">
      <c r="A102" s="2">
        <v>100</v>
      </c>
      <c r="B102" s="11" t="s">
        <v>268</v>
      </c>
      <c r="C102" s="2" t="s">
        <v>270</v>
      </c>
      <c r="D102" s="3" t="s">
        <v>86</v>
      </c>
      <c r="E102" s="3" t="s">
        <v>303</v>
      </c>
      <c r="F102" s="3" t="s">
        <v>304</v>
      </c>
      <c r="G102" s="12">
        <v>3498</v>
      </c>
      <c r="H102" s="12">
        <v>1234</v>
      </c>
      <c r="I102" s="12">
        <v>285</v>
      </c>
      <c r="J102" s="12">
        <v>295</v>
      </c>
      <c r="K102" s="12">
        <v>303</v>
      </c>
      <c r="L102" s="12">
        <v>3438</v>
      </c>
      <c r="M102" s="12">
        <v>369</v>
      </c>
      <c r="N102" s="12">
        <v>0</v>
      </c>
      <c r="O102" s="12">
        <v>0</v>
      </c>
      <c r="P102" s="12">
        <v>0</v>
      </c>
      <c r="Q102" s="12">
        <v>9422</v>
      </c>
      <c r="R102" s="12">
        <v>36454</v>
      </c>
      <c r="S102" s="12">
        <v>124</v>
      </c>
      <c r="T102" s="12">
        <v>46000</v>
      </c>
      <c r="U102" s="12"/>
      <c r="V102" s="5">
        <v>4293</v>
      </c>
      <c r="W102" s="5">
        <v>1741</v>
      </c>
      <c r="X102" s="5">
        <v>407</v>
      </c>
      <c r="Y102" s="5">
        <v>271</v>
      </c>
      <c r="Z102" s="5">
        <v>298</v>
      </c>
      <c r="AA102" s="5">
        <v>5708</v>
      </c>
      <c r="AB102" s="5">
        <v>391</v>
      </c>
      <c r="AC102" s="5">
        <v>4</v>
      </c>
      <c r="AD102" s="5">
        <v>2</v>
      </c>
      <c r="AE102" s="5">
        <v>0</v>
      </c>
      <c r="AF102" s="5">
        <v>13115</v>
      </c>
      <c r="AG102" s="5">
        <v>42081</v>
      </c>
      <c r="AH102" s="5">
        <v>164</v>
      </c>
      <c r="AI102" s="12">
        <v>55360</v>
      </c>
      <c r="AJ102" s="12"/>
      <c r="AK102" s="82">
        <f t="shared" si="4"/>
        <v>17159.900000000001</v>
      </c>
      <c r="AM102" s="6">
        <f t="shared" si="5"/>
        <v>0.20347826086956511</v>
      </c>
      <c r="AN102" s="2">
        <f t="shared" si="6"/>
        <v>9360</v>
      </c>
      <c r="AO102" s="4"/>
      <c r="AP102" s="6">
        <f t="shared" si="7"/>
        <v>0.31166084456167864</v>
      </c>
    </row>
    <row r="103" spans="1:43" x14ac:dyDescent="0.25">
      <c r="A103" s="2">
        <v>101</v>
      </c>
      <c r="B103" s="11" t="s">
        <v>268</v>
      </c>
      <c r="C103" s="2" t="s">
        <v>270</v>
      </c>
      <c r="D103" s="3" t="s">
        <v>87</v>
      </c>
      <c r="E103" s="3" t="s">
        <v>304</v>
      </c>
      <c r="F103" s="3" t="s">
        <v>305</v>
      </c>
      <c r="G103" s="12">
        <v>3451</v>
      </c>
      <c r="H103" s="12">
        <v>1276</v>
      </c>
      <c r="I103" s="12">
        <v>295</v>
      </c>
      <c r="J103" s="12">
        <v>305</v>
      </c>
      <c r="K103" s="12">
        <v>314</v>
      </c>
      <c r="L103" s="12">
        <v>3563</v>
      </c>
      <c r="M103" s="12">
        <v>366</v>
      </c>
      <c r="N103" s="12">
        <v>0</v>
      </c>
      <c r="O103" s="12">
        <v>0</v>
      </c>
      <c r="P103" s="12">
        <v>0</v>
      </c>
      <c r="Q103" s="12">
        <v>9570</v>
      </c>
      <c r="R103" s="12">
        <v>33794</v>
      </c>
      <c r="S103" s="12">
        <v>121</v>
      </c>
      <c r="T103" s="12">
        <v>43485</v>
      </c>
      <c r="U103" s="12"/>
      <c r="V103" s="5">
        <v>3872</v>
      </c>
      <c r="W103" s="5">
        <v>1637</v>
      </c>
      <c r="X103" s="5">
        <v>393</v>
      </c>
      <c r="Y103" s="5">
        <v>242</v>
      </c>
      <c r="Z103" s="5">
        <v>255</v>
      </c>
      <c r="AA103" s="5">
        <v>5564</v>
      </c>
      <c r="AB103" s="5">
        <v>348</v>
      </c>
      <c r="AC103" s="5">
        <v>3</v>
      </c>
      <c r="AD103" s="5">
        <v>1</v>
      </c>
      <c r="AE103" s="5">
        <v>0</v>
      </c>
      <c r="AF103" s="5">
        <v>12315</v>
      </c>
      <c r="AG103" s="5">
        <v>37425</v>
      </c>
      <c r="AH103" s="5">
        <v>139</v>
      </c>
      <c r="AI103" s="12">
        <v>49879</v>
      </c>
      <c r="AJ103" s="12"/>
      <c r="AK103" s="82">
        <f t="shared" si="4"/>
        <v>16507.399999999998</v>
      </c>
      <c r="AM103" s="6">
        <f t="shared" si="5"/>
        <v>0.1470392089226169</v>
      </c>
      <c r="AN103" s="2">
        <f t="shared" si="6"/>
        <v>6394</v>
      </c>
      <c r="AO103" s="4"/>
      <c r="AP103" s="6">
        <f t="shared" si="7"/>
        <v>0.32905811623246495</v>
      </c>
    </row>
    <row r="104" spans="1:43" x14ac:dyDescent="0.25">
      <c r="A104" s="2">
        <v>102</v>
      </c>
      <c r="B104" s="11" t="s">
        <v>268</v>
      </c>
      <c r="C104" s="2" t="s">
        <v>270</v>
      </c>
      <c r="D104" s="3" t="s">
        <v>88</v>
      </c>
      <c r="E104" s="3" t="s">
        <v>305</v>
      </c>
      <c r="F104" s="3" t="s">
        <v>306</v>
      </c>
      <c r="G104" s="12">
        <v>3220</v>
      </c>
      <c r="H104" s="12">
        <v>1280</v>
      </c>
      <c r="I104" s="12">
        <v>300</v>
      </c>
      <c r="J104" s="12">
        <v>306</v>
      </c>
      <c r="K104" s="12">
        <v>319</v>
      </c>
      <c r="L104" s="12">
        <v>3623</v>
      </c>
      <c r="M104" s="12">
        <v>377</v>
      </c>
      <c r="N104" s="12">
        <v>0</v>
      </c>
      <c r="O104" s="12">
        <v>0</v>
      </c>
      <c r="P104" s="12">
        <v>0</v>
      </c>
      <c r="Q104" s="12">
        <v>9425</v>
      </c>
      <c r="R104" s="12">
        <v>30862</v>
      </c>
      <c r="S104" s="12">
        <v>114</v>
      </c>
      <c r="T104" s="12">
        <v>40401</v>
      </c>
      <c r="U104" s="12"/>
      <c r="V104" s="5">
        <v>3734</v>
      </c>
      <c r="W104" s="5">
        <v>1643</v>
      </c>
      <c r="X104" s="5">
        <v>405</v>
      </c>
      <c r="Y104" s="5">
        <v>231</v>
      </c>
      <c r="Z104" s="5">
        <v>234</v>
      </c>
      <c r="AA104" s="5">
        <v>5769</v>
      </c>
      <c r="AB104" s="5">
        <v>332</v>
      </c>
      <c r="AC104" s="5">
        <v>3</v>
      </c>
      <c r="AD104" s="5">
        <v>1</v>
      </c>
      <c r="AE104" s="5">
        <v>0</v>
      </c>
      <c r="AF104" s="5">
        <v>12352</v>
      </c>
      <c r="AG104" s="5">
        <v>35603</v>
      </c>
      <c r="AH104" s="5">
        <v>125</v>
      </c>
      <c r="AI104" s="12">
        <v>48080</v>
      </c>
      <c r="AJ104" s="12"/>
      <c r="AK104" s="82">
        <f t="shared" si="4"/>
        <v>16924.3</v>
      </c>
      <c r="AM104" s="6">
        <f t="shared" si="5"/>
        <v>0.19006955273384318</v>
      </c>
      <c r="AN104" s="2">
        <f t="shared" si="6"/>
        <v>7679</v>
      </c>
      <c r="AO104" s="4"/>
      <c r="AP104" s="6">
        <f t="shared" si="7"/>
        <v>0.3469370558660787</v>
      </c>
    </row>
    <row r="105" spans="1:43" x14ac:dyDescent="0.25">
      <c r="A105" s="2">
        <v>103</v>
      </c>
      <c r="B105" s="11" t="s">
        <v>268</v>
      </c>
      <c r="C105" s="2" t="s">
        <v>270</v>
      </c>
      <c r="D105" s="3" t="s">
        <v>89</v>
      </c>
      <c r="E105" s="3" t="s">
        <v>306</v>
      </c>
      <c r="F105" s="3" t="s">
        <v>307</v>
      </c>
      <c r="G105" s="12">
        <v>2947</v>
      </c>
      <c r="H105" s="12">
        <v>1218</v>
      </c>
      <c r="I105" s="12">
        <v>290</v>
      </c>
      <c r="J105" s="12">
        <v>291</v>
      </c>
      <c r="K105" s="12">
        <v>309</v>
      </c>
      <c r="L105" s="12">
        <v>3507</v>
      </c>
      <c r="M105" s="12">
        <v>321</v>
      </c>
      <c r="N105" s="12">
        <v>0</v>
      </c>
      <c r="O105" s="12">
        <v>0</v>
      </c>
      <c r="P105" s="12">
        <v>0</v>
      </c>
      <c r="Q105" s="12">
        <v>8883</v>
      </c>
      <c r="R105" s="12">
        <v>28703</v>
      </c>
      <c r="S105" s="12">
        <v>105</v>
      </c>
      <c r="T105" s="12">
        <v>37691</v>
      </c>
      <c r="U105" s="12"/>
      <c r="V105" s="5">
        <v>3304</v>
      </c>
      <c r="W105" s="5">
        <v>1511</v>
      </c>
      <c r="X105" s="5">
        <v>380</v>
      </c>
      <c r="Y105" s="5">
        <v>202</v>
      </c>
      <c r="Z105" s="5">
        <v>196</v>
      </c>
      <c r="AA105" s="5">
        <v>5461</v>
      </c>
      <c r="AB105" s="5">
        <v>290</v>
      </c>
      <c r="AC105" s="5">
        <v>3</v>
      </c>
      <c r="AD105" s="5">
        <v>1</v>
      </c>
      <c r="AE105" s="5">
        <v>0</v>
      </c>
      <c r="AF105" s="5">
        <v>11348</v>
      </c>
      <c r="AG105" s="5">
        <v>31069</v>
      </c>
      <c r="AH105" s="5">
        <v>103</v>
      </c>
      <c r="AI105" s="12">
        <v>42520</v>
      </c>
      <c r="AJ105" s="12"/>
      <c r="AK105" s="82">
        <f t="shared" si="4"/>
        <v>15859.599999999999</v>
      </c>
      <c r="AM105" s="6">
        <f t="shared" si="5"/>
        <v>0.12812077153697166</v>
      </c>
      <c r="AN105" s="2">
        <f t="shared" si="6"/>
        <v>4829</v>
      </c>
      <c r="AO105" s="4"/>
      <c r="AP105" s="6">
        <f t="shared" si="7"/>
        <v>0.36525153690173484</v>
      </c>
    </row>
    <row r="106" spans="1:43" x14ac:dyDescent="0.25">
      <c r="A106" s="2">
        <v>104</v>
      </c>
      <c r="B106" s="11" t="s">
        <v>268</v>
      </c>
      <c r="C106" s="2" t="s">
        <v>270</v>
      </c>
      <c r="D106" s="3" t="s">
        <v>90</v>
      </c>
      <c r="E106" s="3" t="s">
        <v>307</v>
      </c>
      <c r="F106" s="3" t="s">
        <v>308</v>
      </c>
      <c r="G106" s="12">
        <v>2837</v>
      </c>
      <c r="H106" s="12">
        <v>1204</v>
      </c>
      <c r="I106" s="12">
        <v>294</v>
      </c>
      <c r="J106" s="12">
        <v>288</v>
      </c>
      <c r="K106" s="12">
        <v>313</v>
      </c>
      <c r="L106" s="12">
        <v>3547</v>
      </c>
      <c r="M106" s="12">
        <v>340</v>
      </c>
      <c r="N106" s="12">
        <v>0</v>
      </c>
      <c r="O106" s="12">
        <v>0</v>
      </c>
      <c r="P106" s="12">
        <v>0</v>
      </c>
      <c r="Q106" s="12">
        <v>8823</v>
      </c>
      <c r="R106" s="12">
        <v>27323</v>
      </c>
      <c r="S106" s="12">
        <v>99</v>
      </c>
      <c r="T106" s="12">
        <v>36245</v>
      </c>
      <c r="U106" s="12"/>
      <c r="V106" s="5">
        <v>3249</v>
      </c>
      <c r="W106" s="5">
        <v>1541</v>
      </c>
      <c r="X106" s="5">
        <v>396</v>
      </c>
      <c r="Y106" s="5">
        <v>197</v>
      </c>
      <c r="Z106" s="5">
        <v>182</v>
      </c>
      <c r="AA106" s="5">
        <v>5719</v>
      </c>
      <c r="AB106" s="5">
        <v>281</v>
      </c>
      <c r="AC106" s="5">
        <v>3</v>
      </c>
      <c r="AD106" s="5">
        <v>1</v>
      </c>
      <c r="AE106" s="5">
        <v>0</v>
      </c>
      <c r="AF106" s="5">
        <v>11569</v>
      </c>
      <c r="AG106" s="5">
        <v>30121</v>
      </c>
      <c r="AH106" s="5">
        <v>94</v>
      </c>
      <c r="AI106" s="12">
        <v>41784</v>
      </c>
      <c r="AJ106" s="12"/>
      <c r="AK106" s="82">
        <f t="shared" si="4"/>
        <v>16462.900000000001</v>
      </c>
      <c r="AM106" s="6">
        <f t="shared" si="5"/>
        <v>0.15282107876948547</v>
      </c>
      <c r="AN106" s="2">
        <f t="shared" si="6"/>
        <v>5539</v>
      </c>
      <c r="AO106" s="4"/>
      <c r="AP106" s="6">
        <f t="shared" si="7"/>
        <v>0.38408419375186748</v>
      </c>
    </row>
    <row r="107" spans="1:43" x14ac:dyDescent="0.25">
      <c r="A107" s="2">
        <v>105</v>
      </c>
      <c r="B107" s="11" t="s">
        <v>268</v>
      </c>
      <c r="C107" s="2" t="s">
        <v>270</v>
      </c>
      <c r="D107" s="3" t="s">
        <v>91</v>
      </c>
      <c r="E107" s="3" t="s">
        <v>308</v>
      </c>
      <c r="F107" s="3" t="s">
        <v>309</v>
      </c>
      <c r="G107" s="12">
        <v>2609</v>
      </c>
      <c r="H107" s="12">
        <v>1157</v>
      </c>
      <c r="I107" s="12">
        <v>301</v>
      </c>
      <c r="J107" s="12">
        <v>276</v>
      </c>
      <c r="K107" s="12">
        <v>320</v>
      </c>
      <c r="L107" s="12">
        <v>3634</v>
      </c>
      <c r="M107" s="12">
        <v>349</v>
      </c>
      <c r="N107" s="12">
        <v>0</v>
      </c>
      <c r="O107" s="12">
        <v>0</v>
      </c>
      <c r="P107" s="12">
        <v>0</v>
      </c>
      <c r="Q107" s="12">
        <v>8646</v>
      </c>
      <c r="R107" s="12">
        <v>25055</v>
      </c>
      <c r="S107" s="12">
        <v>92</v>
      </c>
      <c r="T107" s="12">
        <v>33793</v>
      </c>
      <c r="U107" s="12"/>
      <c r="V107" s="5">
        <v>3040</v>
      </c>
      <c r="W107" s="5">
        <v>1495</v>
      </c>
      <c r="X107" s="5">
        <v>391</v>
      </c>
      <c r="Y107" s="5">
        <v>183</v>
      </c>
      <c r="Z107" s="5">
        <v>160</v>
      </c>
      <c r="AA107" s="5">
        <v>5679</v>
      </c>
      <c r="AB107" s="5">
        <v>260</v>
      </c>
      <c r="AC107" s="5">
        <v>3</v>
      </c>
      <c r="AD107" s="5">
        <v>1</v>
      </c>
      <c r="AE107" s="5">
        <v>0</v>
      </c>
      <c r="AF107" s="5">
        <v>11212</v>
      </c>
      <c r="AG107" s="5">
        <v>27788</v>
      </c>
      <c r="AH107" s="5">
        <v>81</v>
      </c>
      <c r="AI107" s="12">
        <v>39081</v>
      </c>
      <c r="AJ107" s="12"/>
      <c r="AK107" s="82">
        <f t="shared" si="4"/>
        <v>16220.099999999999</v>
      </c>
      <c r="AM107" s="6">
        <f t="shared" si="5"/>
        <v>0.15648211167993376</v>
      </c>
      <c r="AN107" s="2">
        <f t="shared" si="6"/>
        <v>5288</v>
      </c>
      <c r="AO107" s="4"/>
      <c r="AP107" s="6">
        <f t="shared" si="7"/>
        <v>0.40348351806535193</v>
      </c>
    </row>
    <row r="108" spans="1:43" x14ac:dyDescent="0.25">
      <c r="A108" s="2">
        <v>106</v>
      </c>
      <c r="B108" s="11" t="s">
        <v>268</v>
      </c>
      <c r="C108" s="2" t="s">
        <v>270</v>
      </c>
      <c r="D108" s="3" t="s">
        <v>92</v>
      </c>
      <c r="E108" s="3" t="s">
        <v>309</v>
      </c>
      <c r="F108" s="3" t="s">
        <v>310</v>
      </c>
      <c r="G108" s="12">
        <v>2180</v>
      </c>
      <c r="H108" s="12">
        <v>1094</v>
      </c>
      <c r="I108" s="12">
        <v>291</v>
      </c>
      <c r="J108" s="12">
        <v>261</v>
      </c>
      <c r="K108" s="12">
        <v>309</v>
      </c>
      <c r="L108" s="12">
        <v>3510</v>
      </c>
      <c r="M108" s="12">
        <v>260</v>
      </c>
      <c r="N108" s="12">
        <v>0</v>
      </c>
      <c r="O108" s="12">
        <v>0</v>
      </c>
      <c r="P108" s="12">
        <v>0</v>
      </c>
      <c r="Q108" s="12">
        <v>7905</v>
      </c>
      <c r="R108" s="12">
        <v>21617</v>
      </c>
      <c r="S108" s="12">
        <v>78</v>
      </c>
      <c r="T108" s="12">
        <v>29600</v>
      </c>
      <c r="U108" s="12"/>
      <c r="V108" s="5">
        <v>2727</v>
      </c>
      <c r="W108" s="5">
        <v>1388</v>
      </c>
      <c r="X108" s="5">
        <v>369</v>
      </c>
      <c r="Y108" s="5">
        <v>162</v>
      </c>
      <c r="Z108" s="5">
        <v>134</v>
      </c>
      <c r="AA108" s="5">
        <v>5385</v>
      </c>
      <c r="AB108" s="5">
        <v>230</v>
      </c>
      <c r="AC108" s="5">
        <v>3</v>
      </c>
      <c r="AD108" s="5">
        <v>1</v>
      </c>
      <c r="AE108" s="5">
        <v>0</v>
      </c>
      <c r="AF108" s="5">
        <v>10399</v>
      </c>
      <c r="AG108" s="5">
        <v>24562</v>
      </c>
      <c r="AH108" s="5">
        <v>66</v>
      </c>
      <c r="AI108" s="12">
        <v>35027</v>
      </c>
      <c r="AJ108" s="12"/>
      <c r="AK108" s="82">
        <f t="shared" si="4"/>
        <v>15271.499999999998</v>
      </c>
      <c r="AM108" s="6">
        <f t="shared" si="5"/>
        <v>0.18334459459459462</v>
      </c>
      <c r="AN108" s="2">
        <f t="shared" si="6"/>
        <v>5427</v>
      </c>
      <c r="AO108" s="4"/>
      <c r="AP108" s="6">
        <f t="shared" si="7"/>
        <v>0.42337757511603291</v>
      </c>
    </row>
    <row r="109" spans="1:43" x14ac:dyDescent="0.25">
      <c r="A109" s="2">
        <v>107</v>
      </c>
      <c r="B109" s="11" t="s">
        <v>272</v>
      </c>
      <c r="C109" s="12" t="s">
        <v>270</v>
      </c>
      <c r="D109" s="3" t="s">
        <v>113</v>
      </c>
      <c r="E109" s="3" t="s">
        <v>310</v>
      </c>
      <c r="F109" s="3" t="s">
        <v>328</v>
      </c>
      <c r="G109" s="12">
        <v>2246</v>
      </c>
      <c r="H109" s="12">
        <v>954</v>
      </c>
      <c r="I109" s="12">
        <v>268</v>
      </c>
      <c r="J109" s="12">
        <v>228</v>
      </c>
      <c r="K109" s="12">
        <v>285</v>
      </c>
      <c r="L109" s="12">
        <v>3235</v>
      </c>
      <c r="M109" s="12">
        <v>240</v>
      </c>
      <c r="N109" s="12">
        <v>0</v>
      </c>
      <c r="O109" s="12">
        <v>0</v>
      </c>
      <c r="P109" s="12">
        <v>0</v>
      </c>
      <c r="Q109" s="12">
        <v>7456</v>
      </c>
      <c r="R109" s="12">
        <v>20936</v>
      </c>
      <c r="S109" s="12">
        <v>80</v>
      </c>
      <c r="T109" s="12">
        <v>28472</v>
      </c>
      <c r="U109" s="12"/>
      <c r="V109" s="5">
        <v>2484</v>
      </c>
      <c r="W109" s="5">
        <v>1306</v>
      </c>
      <c r="X109" s="5">
        <v>353</v>
      </c>
      <c r="Y109" s="5">
        <v>146</v>
      </c>
      <c r="Z109" s="5">
        <v>114</v>
      </c>
      <c r="AA109" s="5">
        <v>5170</v>
      </c>
      <c r="AB109" s="5">
        <v>207</v>
      </c>
      <c r="AC109" s="5">
        <v>2</v>
      </c>
      <c r="AD109" s="5">
        <v>0</v>
      </c>
      <c r="AE109" s="5">
        <v>0</v>
      </c>
      <c r="AF109" s="5">
        <v>9782</v>
      </c>
      <c r="AG109" s="5">
        <v>22040</v>
      </c>
      <c r="AH109" s="5">
        <v>54</v>
      </c>
      <c r="AI109" s="12">
        <v>31876</v>
      </c>
      <c r="AJ109" s="12"/>
      <c r="AK109" s="82">
        <f t="shared" si="4"/>
        <v>14568.499999999998</v>
      </c>
      <c r="AM109" s="6">
        <f t="shared" si="5"/>
        <v>0.11955605507164924</v>
      </c>
      <c r="AN109" s="2">
        <f t="shared" si="6"/>
        <v>3404</v>
      </c>
      <c r="AO109" s="4"/>
      <c r="AP109" s="6">
        <f t="shared" si="7"/>
        <v>0.44382940108892921</v>
      </c>
    </row>
    <row r="110" spans="1:43" x14ac:dyDescent="0.25">
      <c r="A110" s="2">
        <v>108</v>
      </c>
      <c r="B110" s="11" t="s">
        <v>272</v>
      </c>
      <c r="C110" s="12" t="s">
        <v>270</v>
      </c>
      <c r="D110" s="3" t="s">
        <v>114</v>
      </c>
      <c r="E110" s="3" t="s">
        <v>328</v>
      </c>
      <c r="F110" s="3" t="s">
        <v>329</v>
      </c>
      <c r="G110" s="12">
        <v>2667</v>
      </c>
      <c r="H110" s="12">
        <v>1145</v>
      </c>
      <c r="I110" s="12">
        <v>335</v>
      </c>
      <c r="J110" s="12">
        <v>297</v>
      </c>
      <c r="K110" s="12">
        <v>357</v>
      </c>
      <c r="L110" s="12">
        <v>4048</v>
      </c>
      <c r="M110" s="12">
        <v>171</v>
      </c>
      <c r="N110" s="12">
        <v>0</v>
      </c>
      <c r="O110" s="12">
        <v>0</v>
      </c>
      <c r="P110" s="12">
        <v>0</v>
      </c>
      <c r="Q110" s="12">
        <v>9020</v>
      </c>
      <c r="R110" s="12">
        <v>19489</v>
      </c>
      <c r="S110" s="12">
        <v>38</v>
      </c>
      <c r="T110" s="12">
        <v>28547</v>
      </c>
      <c r="U110" s="12"/>
      <c r="V110" s="5">
        <v>2652</v>
      </c>
      <c r="W110" s="5">
        <v>1439</v>
      </c>
      <c r="X110" s="5">
        <v>394</v>
      </c>
      <c r="Y110" s="5">
        <v>155</v>
      </c>
      <c r="Z110" s="5">
        <v>113</v>
      </c>
      <c r="AA110" s="5">
        <v>5801</v>
      </c>
      <c r="AB110" s="5">
        <v>218</v>
      </c>
      <c r="AC110" s="5">
        <v>2</v>
      </c>
      <c r="AD110" s="5">
        <v>0</v>
      </c>
      <c r="AE110" s="5">
        <v>0</v>
      </c>
      <c r="AF110" s="5">
        <v>10774</v>
      </c>
      <c r="AG110" s="5">
        <v>23176</v>
      </c>
      <c r="AH110" s="5">
        <v>52</v>
      </c>
      <c r="AI110" s="12">
        <v>34002</v>
      </c>
      <c r="AJ110" s="12"/>
      <c r="AK110" s="82">
        <f t="shared" si="4"/>
        <v>16252.199999999999</v>
      </c>
      <c r="AM110" s="6">
        <f t="shared" si="5"/>
        <v>0.19108838056538335</v>
      </c>
      <c r="AN110" s="2">
        <f t="shared" si="6"/>
        <v>5455</v>
      </c>
      <c r="AO110" s="4"/>
      <c r="AP110" s="6">
        <f t="shared" si="7"/>
        <v>0.46487745944080083</v>
      </c>
    </row>
    <row r="111" spans="1:43" x14ac:dyDescent="0.25">
      <c r="A111" s="2">
        <v>109</v>
      </c>
      <c r="B111" s="11" t="s">
        <v>272</v>
      </c>
      <c r="C111" s="12" t="s">
        <v>270</v>
      </c>
      <c r="D111" s="3" t="s">
        <v>115</v>
      </c>
      <c r="E111" s="3" t="s">
        <v>329</v>
      </c>
      <c r="F111" s="3" t="s">
        <v>330</v>
      </c>
      <c r="G111" s="12">
        <v>2366</v>
      </c>
      <c r="H111" s="12">
        <v>1050</v>
      </c>
      <c r="I111" s="12">
        <v>274</v>
      </c>
      <c r="J111" s="12">
        <v>251</v>
      </c>
      <c r="K111" s="12">
        <v>291</v>
      </c>
      <c r="L111" s="12">
        <v>3306</v>
      </c>
      <c r="M111" s="12">
        <v>332</v>
      </c>
      <c r="N111" s="12">
        <v>0</v>
      </c>
      <c r="O111" s="12">
        <v>0</v>
      </c>
      <c r="P111" s="12">
        <v>0</v>
      </c>
      <c r="Q111" s="12">
        <v>7870</v>
      </c>
      <c r="R111" s="12">
        <v>22422</v>
      </c>
      <c r="S111" s="12">
        <v>85</v>
      </c>
      <c r="T111" s="12">
        <v>30377</v>
      </c>
      <c r="U111" s="12"/>
      <c r="V111" s="5">
        <v>3052</v>
      </c>
      <c r="W111" s="5">
        <v>1709</v>
      </c>
      <c r="X111" s="5">
        <v>474</v>
      </c>
      <c r="Y111" s="5">
        <v>176</v>
      </c>
      <c r="Z111" s="5">
        <v>120</v>
      </c>
      <c r="AA111" s="5">
        <v>7003</v>
      </c>
      <c r="AB111" s="5">
        <v>247</v>
      </c>
      <c r="AC111" s="5">
        <v>3</v>
      </c>
      <c r="AD111" s="5">
        <v>0</v>
      </c>
      <c r="AE111" s="5">
        <v>0</v>
      </c>
      <c r="AF111" s="5">
        <v>12784</v>
      </c>
      <c r="AG111" s="5">
        <v>26275</v>
      </c>
      <c r="AH111" s="5">
        <v>52</v>
      </c>
      <c r="AI111" s="12">
        <v>39111</v>
      </c>
      <c r="AJ111" s="12"/>
      <c r="AK111" s="82">
        <f t="shared" si="4"/>
        <v>19516.8</v>
      </c>
      <c r="AM111" s="6">
        <f t="shared" si="5"/>
        <v>0.28752016328142993</v>
      </c>
      <c r="AN111" s="2">
        <f t="shared" si="6"/>
        <v>8734</v>
      </c>
      <c r="AO111" s="4"/>
      <c r="AP111" s="6">
        <f t="shared" si="7"/>
        <v>0.48654614652711703</v>
      </c>
    </row>
    <row r="112" spans="1:43" x14ac:dyDescent="0.25">
      <c r="A112" s="2">
        <v>110</v>
      </c>
      <c r="B112" s="11" t="s">
        <v>272</v>
      </c>
      <c r="C112" s="12" t="s">
        <v>270</v>
      </c>
      <c r="D112" s="3" t="s">
        <v>116</v>
      </c>
      <c r="E112" s="3" t="s">
        <v>330</v>
      </c>
      <c r="F112" s="3" t="s">
        <v>331</v>
      </c>
      <c r="G112" s="12">
        <v>1614</v>
      </c>
      <c r="H112" s="12">
        <v>932</v>
      </c>
      <c r="I112" s="12">
        <v>247</v>
      </c>
      <c r="J112" s="12">
        <v>223</v>
      </c>
      <c r="K112" s="12">
        <v>263</v>
      </c>
      <c r="L112" s="12">
        <v>3282</v>
      </c>
      <c r="M112" s="12">
        <v>243</v>
      </c>
      <c r="N112" s="12">
        <v>0</v>
      </c>
      <c r="O112" s="12">
        <v>0</v>
      </c>
      <c r="P112" s="12">
        <v>0</v>
      </c>
      <c r="Q112" s="12">
        <v>6804</v>
      </c>
      <c r="R112" s="12">
        <v>14908</v>
      </c>
      <c r="S112" s="12">
        <v>58</v>
      </c>
      <c r="T112" s="12">
        <v>21770</v>
      </c>
      <c r="U112" s="12"/>
      <c r="V112" s="5">
        <v>2230</v>
      </c>
      <c r="W112" s="5">
        <v>1286</v>
      </c>
      <c r="X112" s="5">
        <v>361</v>
      </c>
      <c r="Y112" s="5">
        <v>127</v>
      </c>
      <c r="Z112" s="5">
        <v>80</v>
      </c>
      <c r="AA112" s="5">
        <v>5353</v>
      </c>
      <c r="AB112" s="5">
        <v>178</v>
      </c>
      <c r="AC112" s="5">
        <v>2</v>
      </c>
      <c r="AD112" s="5">
        <v>0</v>
      </c>
      <c r="AE112" s="5">
        <v>0</v>
      </c>
      <c r="AF112" s="5">
        <v>9617</v>
      </c>
      <c r="AG112" s="5">
        <v>18898</v>
      </c>
      <c r="AH112" s="5">
        <v>33</v>
      </c>
      <c r="AI112" s="12">
        <v>28548</v>
      </c>
      <c r="AJ112" s="12"/>
      <c r="AK112" s="82">
        <f t="shared" si="4"/>
        <v>14845.2</v>
      </c>
      <c r="AM112" s="6">
        <f t="shared" si="5"/>
        <v>0.31134588883785019</v>
      </c>
      <c r="AN112" s="2">
        <f t="shared" si="6"/>
        <v>6778</v>
      </c>
      <c r="AO112" s="4"/>
      <c r="AP112" s="6">
        <f t="shared" si="7"/>
        <v>0.50888982961159912</v>
      </c>
    </row>
    <row r="113" spans="1:43" x14ac:dyDescent="0.25">
      <c r="A113" s="2">
        <v>111</v>
      </c>
      <c r="B113" s="11" t="s">
        <v>272</v>
      </c>
      <c r="C113" s="12" t="s">
        <v>270</v>
      </c>
      <c r="D113" s="3" t="s">
        <v>117</v>
      </c>
      <c r="E113" s="3" t="s">
        <v>331</v>
      </c>
      <c r="F113" s="3" t="s">
        <v>332</v>
      </c>
      <c r="G113" s="12">
        <v>1893</v>
      </c>
      <c r="H113" s="12">
        <v>1052</v>
      </c>
      <c r="I113" s="12">
        <v>296</v>
      </c>
      <c r="J113" s="12">
        <v>251</v>
      </c>
      <c r="K113" s="12">
        <v>315</v>
      </c>
      <c r="L113" s="12">
        <v>3571</v>
      </c>
      <c r="M113" s="12">
        <v>162</v>
      </c>
      <c r="N113" s="12">
        <v>0</v>
      </c>
      <c r="O113" s="12">
        <v>0</v>
      </c>
      <c r="P113" s="12">
        <v>0</v>
      </c>
      <c r="Q113" s="12">
        <v>7540</v>
      </c>
      <c r="R113" s="12">
        <v>15074</v>
      </c>
      <c r="S113" s="12">
        <v>36</v>
      </c>
      <c r="T113" s="12">
        <v>22650</v>
      </c>
      <c r="U113" s="12"/>
      <c r="V113" s="5">
        <v>2152</v>
      </c>
      <c r="W113" s="5">
        <v>1277</v>
      </c>
      <c r="X113" s="5">
        <v>363</v>
      </c>
      <c r="Y113" s="5">
        <v>122</v>
      </c>
      <c r="Z113" s="5">
        <v>71</v>
      </c>
      <c r="AA113" s="5">
        <v>5388</v>
      </c>
      <c r="AB113" s="5">
        <v>169</v>
      </c>
      <c r="AC113" s="5">
        <v>2</v>
      </c>
      <c r="AD113" s="5">
        <v>0</v>
      </c>
      <c r="AE113" s="5">
        <v>0</v>
      </c>
      <c r="AF113" s="5">
        <v>9544</v>
      </c>
      <c r="AG113" s="5">
        <v>17973</v>
      </c>
      <c r="AH113" s="5">
        <v>27</v>
      </c>
      <c r="AI113" s="12">
        <v>27544</v>
      </c>
      <c r="AJ113" s="12"/>
      <c r="AK113" s="82">
        <f t="shared" si="4"/>
        <v>14881.599999999999</v>
      </c>
      <c r="AM113" s="6">
        <f t="shared" si="5"/>
        <v>0.21607064017660038</v>
      </c>
      <c r="AN113" s="2">
        <f t="shared" si="6"/>
        <v>4894</v>
      </c>
      <c r="AO113" s="4"/>
      <c r="AP113" s="6">
        <f t="shared" si="7"/>
        <v>0.53101875034774382</v>
      </c>
    </row>
    <row r="114" spans="1:43" x14ac:dyDescent="0.25">
      <c r="A114" s="2">
        <v>112</v>
      </c>
      <c r="B114" s="11" t="s">
        <v>272</v>
      </c>
      <c r="C114" s="12" t="s">
        <v>270</v>
      </c>
      <c r="D114" s="3" t="s">
        <v>118</v>
      </c>
      <c r="E114" s="3" t="s">
        <v>332</v>
      </c>
      <c r="F114" s="3" t="s">
        <v>333</v>
      </c>
      <c r="G114" s="12">
        <v>2172</v>
      </c>
      <c r="H114" s="12">
        <v>1172</v>
      </c>
      <c r="I114" s="12">
        <v>344</v>
      </c>
      <c r="J114" s="12">
        <v>280</v>
      </c>
      <c r="K114" s="12">
        <v>367</v>
      </c>
      <c r="L114" s="12">
        <v>3861</v>
      </c>
      <c r="M114" s="12">
        <v>81</v>
      </c>
      <c r="N114" s="12">
        <v>0</v>
      </c>
      <c r="O114" s="12">
        <v>0</v>
      </c>
      <c r="P114" s="12">
        <v>0</v>
      </c>
      <c r="Q114" s="12">
        <v>8277</v>
      </c>
      <c r="R114" s="12">
        <v>15239</v>
      </c>
      <c r="S114" s="12">
        <v>14</v>
      </c>
      <c r="T114" s="12">
        <v>23530</v>
      </c>
      <c r="U114" s="12"/>
      <c r="V114" s="5">
        <v>2075</v>
      </c>
      <c r="W114" s="5">
        <v>1268</v>
      </c>
      <c r="X114" s="5">
        <v>364</v>
      </c>
      <c r="Y114" s="5">
        <v>116</v>
      </c>
      <c r="Z114" s="5">
        <v>61</v>
      </c>
      <c r="AA114" s="5">
        <v>5424</v>
      </c>
      <c r="AB114" s="5">
        <v>161</v>
      </c>
      <c r="AC114" s="5">
        <v>2</v>
      </c>
      <c r="AD114" s="5">
        <v>0</v>
      </c>
      <c r="AE114" s="5">
        <v>0</v>
      </c>
      <c r="AF114" s="5">
        <v>9471</v>
      </c>
      <c r="AG114" s="5">
        <v>17048</v>
      </c>
      <c r="AH114" s="5">
        <v>21</v>
      </c>
      <c r="AI114" s="12">
        <v>26540</v>
      </c>
      <c r="AJ114" s="12"/>
      <c r="AK114" s="82">
        <f t="shared" si="4"/>
        <v>14916.5</v>
      </c>
      <c r="AM114" s="6">
        <f t="shared" si="5"/>
        <v>0.12792180195495106</v>
      </c>
      <c r="AN114" s="2">
        <f t="shared" si="6"/>
        <v>3010</v>
      </c>
      <c r="AO114" s="4"/>
      <c r="AP114" s="6">
        <f t="shared" si="7"/>
        <v>0.55554903801032374</v>
      </c>
    </row>
    <row r="115" spans="1:43" x14ac:dyDescent="0.25">
      <c r="A115" s="2">
        <v>113</v>
      </c>
      <c r="B115" s="11" t="s">
        <v>272</v>
      </c>
      <c r="C115" s="12" t="s">
        <v>270</v>
      </c>
      <c r="D115" s="3" t="s">
        <v>119</v>
      </c>
      <c r="E115" s="3" t="s">
        <v>333</v>
      </c>
      <c r="F115" s="3" t="s">
        <v>334</v>
      </c>
      <c r="G115" s="12">
        <v>1176</v>
      </c>
      <c r="H115" s="12">
        <v>893</v>
      </c>
      <c r="I115" s="12">
        <v>263</v>
      </c>
      <c r="J115" s="12">
        <v>213</v>
      </c>
      <c r="K115" s="12">
        <v>281</v>
      </c>
      <c r="L115" s="12">
        <v>3182</v>
      </c>
      <c r="M115" s="12">
        <v>241</v>
      </c>
      <c r="N115" s="12">
        <v>0</v>
      </c>
      <c r="O115" s="12">
        <v>0</v>
      </c>
      <c r="P115" s="12">
        <v>0</v>
      </c>
      <c r="Q115" s="12">
        <v>6249</v>
      </c>
      <c r="R115" s="12">
        <v>11287</v>
      </c>
      <c r="S115" s="12">
        <v>44</v>
      </c>
      <c r="T115" s="12">
        <v>17580</v>
      </c>
      <c r="U115" s="12"/>
      <c r="V115" s="5">
        <v>1775</v>
      </c>
      <c r="W115" s="5">
        <v>1055</v>
      </c>
      <c r="X115" s="5">
        <v>398</v>
      </c>
      <c r="Y115" s="5">
        <v>99</v>
      </c>
      <c r="Z115" s="5">
        <v>72</v>
      </c>
      <c r="AA115" s="5">
        <v>4839</v>
      </c>
      <c r="AB115" s="5">
        <v>145</v>
      </c>
      <c r="AC115" s="5">
        <v>2</v>
      </c>
      <c r="AD115" s="5">
        <v>0</v>
      </c>
      <c r="AE115" s="5">
        <v>0</v>
      </c>
      <c r="AF115" s="5">
        <v>8385</v>
      </c>
      <c r="AG115" s="5">
        <v>14064</v>
      </c>
      <c r="AH115" s="5">
        <v>16</v>
      </c>
      <c r="AI115" s="12">
        <v>22465</v>
      </c>
      <c r="AJ115" s="12"/>
      <c r="AK115" s="82">
        <f t="shared" si="4"/>
        <v>13402.899999999998</v>
      </c>
      <c r="AM115" s="6">
        <f t="shared" si="5"/>
        <v>0.27787258248009095</v>
      </c>
      <c r="AN115" s="2">
        <f t="shared" si="6"/>
        <v>4885</v>
      </c>
      <c r="AO115" s="4"/>
      <c r="AP115" s="6">
        <f t="shared" si="7"/>
        <v>0.59620307167235498</v>
      </c>
    </row>
    <row r="116" spans="1:43" x14ac:dyDescent="0.25">
      <c r="A116" s="2">
        <v>114</v>
      </c>
      <c r="B116" s="11" t="s">
        <v>272</v>
      </c>
      <c r="C116" s="12" t="s">
        <v>270</v>
      </c>
      <c r="D116" s="3" t="s">
        <v>120</v>
      </c>
      <c r="E116" s="3" t="s">
        <v>334</v>
      </c>
      <c r="F116" s="3" t="s">
        <v>335</v>
      </c>
      <c r="G116" s="12">
        <v>1377</v>
      </c>
      <c r="H116" s="12">
        <v>870</v>
      </c>
      <c r="I116" s="12">
        <v>262</v>
      </c>
      <c r="J116" s="12">
        <v>208</v>
      </c>
      <c r="K116" s="12">
        <v>279</v>
      </c>
      <c r="L116" s="12">
        <v>3170</v>
      </c>
      <c r="M116" s="12">
        <v>215</v>
      </c>
      <c r="N116" s="12">
        <v>0</v>
      </c>
      <c r="O116" s="12">
        <v>0</v>
      </c>
      <c r="P116" s="12">
        <v>0</v>
      </c>
      <c r="Q116" s="12">
        <v>6381</v>
      </c>
      <c r="R116" s="12">
        <v>13208</v>
      </c>
      <c r="S116" s="12">
        <v>50</v>
      </c>
      <c r="T116" s="12">
        <v>19639</v>
      </c>
      <c r="U116" s="12"/>
      <c r="V116" s="5">
        <v>2137</v>
      </c>
      <c r="W116" s="5">
        <v>1235</v>
      </c>
      <c r="X116" s="5">
        <v>580</v>
      </c>
      <c r="Y116" s="5">
        <v>118</v>
      </c>
      <c r="Z116" s="5">
        <v>110</v>
      </c>
      <c r="AA116" s="5">
        <v>6058</v>
      </c>
      <c r="AB116" s="5">
        <v>184</v>
      </c>
      <c r="AC116" s="5">
        <v>3</v>
      </c>
      <c r="AD116" s="5">
        <v>0</v>
      </c>
      <c r="AE116" s="5">
        <v>0</v>
      </c>
      <c r="AF116" s="5">
        <v>10425</v>
      </c>
      <c r="AG116" s="5">
        <v>16312</v>
      </c>
      <c r="AH116" s="5">
        <v>17</v>
      </c>
      <c r="AI116" s="12">
        <v>26754</v>
      </c>
      <c r="AJ116" s="12"/>
      <c r="AK116" s="82">
        <f t="shared" si="4"/>
        <v>16885.599999999999</v>
      </c>
      <c r="AM116" s="6">
        <f t="shared" si="5"/>
        <v>0.3622893222669179</v>
      </c>
      <c r="AN116" s="2">
        <f t="shared" si="6"/>
        <v>7115</v>
      </c>
      <c r="AO116" s="4"/>
      <c r="AP116" s="6">
        <f t="shared" si="7"/>
        <v>0.63910004904364881</v>
      </c>
    </row>
    <row r="117" spans="1:43" x14ac:dyDescent="0.25">
      <c r="A117" s="2">
        <v>115</v>
      </c>
      <c r="B117" s="11" t="s">
        <v>272</v>
      </c>
      <c r="C117" s="12" t="s">
        <v>270</v>
      </c>
      <c r="D117" s="3" t="s">
        <v>121</v>
      </c>
      <c r="E117" s="3" t="s">
        <v>335</v>
      </c>
      <c r="F117" s="3" t="s">
        <v>336</v>
      </c>
      <c r="G117" s="12">
        <v>1155</v>
      </c>
      <c r="H117" s="12">
        <v>682</v>
      </c>
      <c r="I117" s="12">
        <v>268</v>
      </c>
      <c r="J117" s="12">
        <v>163</v>
      </c>
      <c r="K117" s="12">
        <v>286</v>
      </c>
      <c r="L117" s="12">
        <v>3243</v>
      </c>
      <c r="M117" s="12">
        <v>213</v>
      </c>
      <c r="N117" s="12">
        <v>0</v>
      </c>
      <c r="O117" s="12">
        <v>0</v>
      </c>
      <c r="P117" s="12">
        <v>0</v>
      </c>
      <c r="Q117" s="12">
        <v>6010</v>
      </c>
      <c r="R117" s="12">
        <v>11399</v>
      </c>
      <c r="S117" s="12">
        <v>44</v>
      </c>
      <c r="T117" s="12">
        <v>17453</v>
      </c>
      <c r="U117" s="12"/>
      <c r="V117" s="5">
        <v>1848</v>
      </c>
      <c r="W117" s="5">
        <v>1040</v>
      </c>
      <c r="X117" s="5">
        <v>589</v>
      </c>
      <c r="Y117" s="5">
        <v>102</v>
      </c>
      <c r="Z117" s="5">
        <v>115</v>
      </c>
      <c r="AA117" s="5">
        <v>5445</v>
      </c>
      <c r="AB117" s="5">
        <v>167</v>
      </c>
      <c r="AC117" s="5">
        <v>3</v>
      </c>
      <c r="AD117" s="5">
        <v>0</v>
      </c>
      <c r="AE117" s="5">
        <v>0</v>
      </c>
      <c r="AF117" s="5">
        <v>9309</v>
      </c>
      <c r="AG117" s="5">
        <v>13605</v>
      </c>
      <c r="AH117" s="5">
        <v>13</v>
      </c>
      <c r="AI117" s="12">
        <v>22927</v>
      </c>
      <c r="AJ117" s="12"/>
      <c r="AK117" s="82">
        <f t="shared" si="4"/>
        <v>15265.399999999998</v>
      </c>
      <c r="AM117" s="6">
        <f t="shared" si="5"/>
        <v>0.31364235375007166</v>
      </c>
      <c r="AN117" s="2">
        <f t="shared" si="6"/>
        <v>5474</v>
      </c>
      <c r="AO117" s="4"/>
      <c r="AP117" s="6">
        <f t="shared" si="7"/>
        <v>0.68423373759647188</v>
      </c>
    </row>
    <row r="118" spans="1:43" x14ac:dyDescent="0.25">
      <c r="A118" s="2">
        <v>116</v>
      </c>
      <c r="B118" s="11" t="s">
        <v>272</v>
      </c>
      <c r="C118" s="12" t="s">
        <v>270</v>
      </c>
      <c r="D118" s="3" t="s">
        <v>122</v>
      </c>
      <c r="E118" s="3" t="s">
        <v>336</v>
      </c>
      <c r="F118" s="3" t="s">
        <v>337</v>
      </c>
      <c r="G118" s="12">
        <v>1165</v>
      </c>
      <c r="H118" s="12">
        <v>783</v>
      </c>
      <c r="I118" s="12">
        <v>264</v>
      </c>
      <c r="J118" s="12">
        <v>187</v>
      </c>
      <c r="K118" s="12">
        <v>281</v>
      </c>
      <c r="L118" s="12">
        <v>3190</v>
      </c>
      <c r="M118" s="12">
        <v>204</v>
      </c>
      <c r="N118" s="12">
        <v>0</v>
      </c>
      <c r="O118" s="12">
        <v>0</v>
      </c>
      <c r="P118" s="12">
        <v>0</v>
      </c>
      <c r="Q118" s="12">
        <v>6074</v>
      </c>
      <c r="R118" s="12">
        <v>11217</v>
      </c>
      <c r="S118" s="12">
        <v>44</v>
      </c>
      <c r="T118" s="12">
        <v>17335</v>
      </c>
      <c r="U118" s="12"/>
      <c r="V118" s="5">
        <v>1847</v>
      </c>
      <c r="W118" s="5">
        <v>1009</v>
      </c>
      <c r="X118" s="5">
        <v>672</v>
      </c>
      <c r="Y118" s="5">
        <v>101</v>
      </c>
      <c r="Z118" s="5">
        <v>134</v>
      </c>
      <c r="AA118" s="5">
        <v>5630</v>
      </c>
      <c r="AB118" s="5">
        <v>174</v>
      </c>
      <c r="AC118" s="5">
        <v>3</v>
      </c>
      <c r="AD118" s="5">
        <v>0</v>
      </c>
      <c r="AE118" s="5">
        <v>0</v>
      </c>
      <c r="AF118" s="5">
        <v>9570</v>
      </c>
      <c r="AG118" s="5">
        <v>13074</v>
      </c>
      <c r="AH118" s="5">
        <v>11</v>
      </c>
      <c r="AI118" s="12">
        <v>22655</v>
      </c>
      <c r="AJ118" s="12"/>
      <c r="AK118" s="82">
        <f t="shared" ref="AK118:AK126" si="8">0.1*V118+0.9*W118+1.9*X118+Y118+2*Z118+2.3*AA118+AB118+AC118</f>
        <v>15864.599999999999</v>
      </c>
      <c r="AM118" s="6">
        <f t="shared" si="5"/>
        <v>0.30689356792616085</v>
      </c>
      <c r="AN118" s="2">
        <f t="shared" si="6"/>
        <v>5320</v>
      </c>
      <c r="AO118" s="4"/>
      <c r="AP118" s="6">
        <f t="shared" si="7"/>
        <v>0.73198715006883897</v>
      </c>
    </row>
    <row r="119" spans="1:43" x14ac:dyDescent="0.25">
      <c r="A119" s="2">
        <v>117</v>
      </c>
      <c r="B119" s="11" t="s">
        <v>272</v>
      </c>
      <c r="C119" s="12" t="s">
        <v>270</v>
      </c>
      <c r="D119" s="3" t="s">
        <v>123</v>
      </c>
      <c r="E119" s="3" t="s">
        <v>337</v>
      </c>
      <c r="F119" s="3" t="s">
        <v>338</v>
      </c>
      <c r="G119" s="12">
        <v>967</v>
      </c>
      <c r="H119" s="12">
        <v>822</v>
      </c>
      <c r="I119" s="12">
        <v>239</v>
      </c>
      <c r="J119" s="12">
        <v>196</v>
      </c>
      <c r="K119" s="12">
        <v>255</v>
      </c>
      <c r="L119" s="12">
        <v>2889</v>
      </c>
      <c r="M119" s="12">
        <v>204</v>
      </c>
      <c r="N119" s="12">
        <v>0</v>
      </c>
      <c r="O119" s="12">
        <v>0</v>
      </c>
      <c r="P119" s="12">
        <v>0</v>
      </c>
      <c r="Q119" s="12">
        <v>5572</v>
      </c>
      <c r="R119" s="12">
        <v>9088</v>
      </c>
      <c r="S119" s="12">
        <v>35</v>
      </c>
      <c r="T119" s="12">
        <v>14695</v>
      </c>
      <c r="U119" s="12"/>
      <c r="V119" s="5">
        <v>1726</v>
      </c>
      <c r="W119" s="5">
        <v>917</v>
      </c>
      <c r="X119" s="5">
        <v>706</v>
      </c>
      <c r="Y119" s="5">
        <v>94</v>
      </c>
      <c r="Z119" s="5">
        <v>143</v>
      </c>
      <c r="AA119" s="5">
        <v>5443</v>
      </c>
      <c r="AB119" s="5">
        <v>170</v>
      </c>
      <c r="AC119" s="5">
        <v>3</v>
      </c>
      <c r="AD119" s="5">
        <v>0</v>
      </c>
      <c r="AE119" s="5">
        <v>0</v>
      </c>
      <c r="AF119" s="5">
        <v>9202</v>
      </c>
      <c r="AG119" s="5">
        <v>11759</v>
      </c>
      <c r="AH119" s="5">
        <v>9</v>
      </c>
      <c r="AI119" s="12">
        <v>20970</v>
      </c>
      <c r="AJ119" s="12"/>
      <c r="AK119" s="82">
        <f t="shared" si="8"/>
        <v>15411.2</v>
      </c>
      <c r="AM119" s="6">
        <f t="shared" si="5"/>
        <v>0.42701599183395711</v>
      </c>
      <c r="AN119" s="2">
        <f t="shared" si="6"/>
        <v>6275</v>
      </c>
      <c r="AO119" s="4"/>
      <c r="AP119" s="6">
        <f t="shared" si="7"/>
        <v>0.78254953652521475</v>
      </c>
    </row>
    <row r="120" spans="1:43" x14ac:dyDescent="0.25">
      <c r="A120" s="2">
        <v>118</v>
      </c>
      <c r="B120" s="11" t="s">
        <v>272</v>
      </c>
      <c r="C120" s="12" t="s">
        <v>270</v>
      </c>
      <c r="D120" s="3" t="s">
        <v>124</v>
      </c>
      <c r="E120" s="3" t="s">
        <v>338</v>
      </c>
      <c r="F120" s="3" t="s">
        <v>339</v>
      </c>
      <c r="G120" s="12">
        <v>982</v>
      </c>
      <c r="H120" s="12">
        <v>799</v>
      </c>
      <c r="I120" s="12">
        <v>244</v>
      </c>
      <c r="J120" s="12">
        <v>191</v>
      </c>
      <c r="K120" s="12">
        <v>260</v>
      </c>
      <c r="L120" s="12">
        <v>2945</v>
      </c>
      <c r="M120" s="12">
        <v>219</v>
      </c>
      <c r="N120" s="12">
        <v>0</v>
      </c>
      <c r="O120" s="12">
        <v>0</v>
      </c>
      <c r="P120" s="12">
        <v>0</v>
      </c>
      <c r="Q120" s="12">
        <v>5640</v>
      </c>
      <c r="R120" s="12">
        <v>9290</v>
      </c>
      <c r="S120" s="12">
        <v>35</v>
      </c>
      <c r="T120" s="12">
        <v>14965</v>
      </c>
      <c r="U120" s="12"/>
      <c r="V120" s="5">
        <v>1496</v>
      </c>
      <c r="W120" s="5">
        <v>772</v>
      </c>
      <c r="X120" s="5">
        <v>677</v>
      </c>
      <c r="Y120" s="5">
        <v>81</v>
      </c>
      <c r="Z120" s="5">
        <v>139</v>
      </c>
      <c r="AA120" s="5">
        <v>4868</v>
      </c>
      <c r="AB120" s="5">
        <v>153</v>
      </c>
      <c r="AC120" s="5">
        <v>3</v>
      </c>
      <c r="AD120" s="5">
        <v>0</v>
      </c>
      <c r="AE120" s="5">
        <v>0</v>
      </c>
      <c r="AF120" s="5">
        <v>8189</v>
      </c>
      <c r="AG120" s="5">
        <v>9794</v>
      </c>
      <c r="AH120" s="5">
        <v>6</v>
      </c>
      <c r="AI120" s="12">
        <v>17989</v>
      </c>
      <c r="AJ120" s="12"/>
      <c r="AK120" s="82">
        <f t="shared" si="8"/>
        <v>13842.099999999999</v>
      </c>
      <c r="AM120" s="6">
        <f t="shared" si="5"/>
        <v>0.20207150016705655</v>
      </c>
      <c r="AN120" s="2">
        <f t="shared" si="6"/>
        <v>3024</v>
      </c>
      <c r="AO120" s="4"/>
      <c r="AP120" s="6">
        <f t="shared" si="7"/>
        <v>0.83612415764753933</v>
      </c>
    </row>
    <row r="121" spans="1:43" x14ac:dyDescent="0.25">
      <c r="A121" s="2">
        <v>119</v>
      </c>
      <c r="B121" s="11" t="s">
        <v>272</v>
      </c>
      <c r="C121" s="12" t="s">
        <v>270</v>
      </c>
      <c r="D121" s="3" t="s">
        <v>125</v>
      </c>
      <c r="E121" s="3" t="s">
        <v>339</v>
      </c>
      <c r="F121" s="3" t="s">
        <v>340</v>
      </c>
      <c r="G121" s="12">
        <v>970</v>
      </c>
      <c r="H121" s="12">
        <v>613</v>
      </c>
      <c r="I121" s="12">
        <v>173</v>
      </c>
      <c r="J121" s="12">
        <v>146</v>
      </c>
      <c r="K121" s="12">
        <v>185</v>
      </c>
      <c r="L121" s="12">
        <v>2099</v>
      </c>
      <c r="M121" s="12">
        <v>144</v>
      </c>
      <c r="N121" s="12">
        <v>0</v>
      </c>
      <c r="O121" s="12">
        <v>0</v>
      </c>
      <c r="P121" s="12">
        <v>0</v>
      </c>
      <c r="Q121" s="12">
        <v>4330</v>
      </c>
      <c r="R121" s="12">
        <v>9099</v>
      </c>
      <c r="S121" s="12">
        <v>36</v>
      </c>
      <c r="T121" s="12">
        <v>13465</v>
      </c>
      <c r="U121" s="12"/>
      <c r="V121" s="5">
        <v>1271</v>
      </c>
      <c r="W121" s="5">
        <v>719</v>
      </c>
      <c r="X121" s="5">
        <v>630</v>
      </c>
      <c r="Y121" s="5">
        <v>49</v>
      </c>
      <c r="Z121" s="5">
        <v>85</v>
      </c>
      <c r="AA121" s="5">
        <v>4691</v>
      </c>
      <c r="AB121" s="5">
        <v>144</v>
      </c>
      <c r="AC121" s="5">
        <v>2</v>
      </c>
      <c r="AD121" s="5">
        <v>0</v>
      </c>
      <c r="AE121" s="5">
        <v>0</v>
      </c>
      <c r="AF121" s="5">
        <v>7591</v>
      </c>
      <c r="AG121" s="5">
        <v>8250</v>
      </c>
      <c r="AH121" s="5">
        <v>15</v>
      </c>
      <c r="AI121" s="12">
        <v>15856</v>
      </c>
      <c r="AJ121" s="12"/>
      <c r="AK121" s="82">
        <f t="shared" si="8"/>
        <v>13125.5</v>
      </c>
      <c r="AM121" s="6">
        <f t="shared" si="5"/>
        <v>0.17757148161901215</v>
      </c>
      <c r="AN121" s="2">
        <f t="shared" si="6"/>
        <v>2391</v>
      </c>
      <c r="AO121" s="4"/>
      <c r="AP121" s="6">
        <f t="shared" si="7"/>
        <v>0.92012121212121212</v>
      </c>
    </row>
    <row r="122" spans="1:43" x14ac:dyDescent="0.25">
      <c r="A122" s="2">
        <v>120</v>
      </c>
      <c r="B122" s="11" t="s">
        <v>272</v>
      </c>
      <c r="C122" s="12" t="s">
        <v>270</v>
      </c>
      <c r="D122" s="3" t="s">
        <v>126</v>
      </c>
      <c r="E122" s="3" t="s">
        <v>340</v>
      </c>
      <c r="F122" s="3" t="s">
        <v>341</v>
      </c>
      <c r="G122" s="12">
        <v>958</v>
      </c>
      <c r="H122" s="12">
        <v>427</v>
      </c>
      <c r="I122" s="12">
        <v>103</v>
      </c>
      <c r="J122" s="12">
        <v>102</v>
      </c>
      <c r="K122" s="12">
        <v>110</v>
      </c>
      <c r="L122" s="12">
        <v>2062</v>
      </c>
      <c r="M122" s="12">
        <v>70</v>
      </c>
      <c r="N122" s="12">
        <v>0</v>
      </c>
      <c r="O122" s="12">
        <v>0</v>
      </c>
      <c r="P122" s="12">
        <v>0</v>
      </c>
      <c r="Q122" s="12">
        <v>3832</v>
      </c>
      <c r="R122" s="12">
        <v>8098</v>
      </c>
      <c r="S122" s="12">
        <v>35</v>
      </c>
      <c r="T122" s="12">
        <v>11965</v>
      </c>
      <c r="U122" s="12"/>
      <c r="V122" s="5">
        <v>1268</v>
      </c>
      <c r="W122" s="5">
        <v>785</v>
      </c>
      <c r="X122" s="5">
        <v>687</v>
      </c>
      <c r="Y122" s="5">
        <v>28</v>
      </c>
      <c r="Z122" s="5">
        <v>48</v>
      </c>
      <c r="AA122" s="5">
        <v>5275</v>
      </c>
      <c r="AB122" s="5">
        <v>158</v>
      </c>
      <c r="AC122" s="5">
        <v>1</v>
      </c>
      <c r="AD122" s="5">
        <v>0</v>
      </c>
      <c r="AE122" s="5">
        <v>0</v>
      </c>
      <c r="AF122" s="5">
        <v>8250</v>
      </c>
      <c r="AG122" s="5">
        <v>8151</v>
      </c>
      <c r="AH122" s="5">
        <v>25</v>
      </c>
      <c r="AI122" s="12">
        <v>16426</v>
      </c>
      <c r="AJ122" s="12"/>
      <c r="AK122" s="82">
        <f t="shared" si="8"/>
        <v>14554.099999999999</v>
      </c>
      <c r="AM122" s="6">
        <f t="shared" si="5"/>
        <v>0.37283744254074391</v>
      </c>
      <c r="AN122" s="2">
        <f t="shared" si="6"/>
        <v>4461</v>
      </c>
      <c r="AO122" s="4"/>
      <c r="AP122" s="6">
        <f t="shared" si="7"/>
        <v>1.0121457489878543</v>
      </c>
    </row>
    <row r="123" spans="1:43" s="8" customFormat="1" ht="15.75" thickBot="1" x14ac:dyDescent="0.3">
      <c r="A123" s="7">
        <v>121</v>
      </c>
      <c r="B123" s="14" t="s">
        <v>272</v>
      </c>
      <c r="C123" s="15" t="s">
        <v>270</v>
      </c>
      <c r="D123" s="8" t="s">
        <v>127</v>
      </c>
      <c r="E123" s="8" t="s">
        <v>341</v>
      </c>
      <c r="F123" s="8" t="s">
        <v>557</v>
      </c>
      <c r="G123" s="15">
        <v>650</v>
      </c>
      <c r="H123" s="15">
        <v>653</v>
      </c>
      <c r="I123" s="15">
        <v>233</v>
      </c>
      <c r="J123" s="15">
        <v>156</v>
      </c>
      <c r="K123" s="15">
        <v>249</v>
      </c>
      <c r="L123" s="15">
        <v>2822</v>
      </c>
      <c r="M123" s="15">
        <v>185</v>
      </c>
      <c r="N123" s="15">
        <v>0</v>
      </c>
      <c r="O123" s="15">
        <v>0</v>
      </c>
      <c r="P123" s="15">
        <v>0</v>
      </c>
      <c r="Q123" s="15">
        <v>4948</v>
      </c>
      <c r="R123" s="15">
        <v>6296</v>
      </c>
      <c r="S123" s="15">
        <v>25</v>
      </c>
      <c r="T123" s="15">
        <v>11269</v>
      </c>
      <c r="U123" s="15"/>
      <c r="V123" s="9">
        <v>1128</v>
      </c>
      <c r="W123" s="9">
        <v>764</v>
      </c>
      <c r="X123" s="9">
        <v>667</v>
      </c>
      <c r="Y123" s="9">
        <v>5</v>
      </c>
      <c r="Z123" s="9">
        <v>8</v>
      </c>
      <c r="AA123" s="9">
        <v>5267</v>
      </c>
      <c r="AB123" s="9">
        <v>155</v>
      </c>
      <c r="AC123" s="9">
        <v>0</v>
      </c>
      <c r="AD123" s="9">
        <v>0</v>
      </c>
      <c r="AE123" s="9">
        <v>0</v>
      </c>
      <c r="AF123" s="9">
        <v>7995</v>
      </c>
      <c r="AG123" s="9">
        <v>7178</v>
      </c>
      <c r="AH123" s="9">
        <v>32</v>
      </c>
      <c r="AI123" s="15">
        <v>15205</v>
      </c>
      <c r="AJ123" s="15"/>
      <c r="AK123" s="84">
        <f t="shared" si="8"/>
        <v>14357.8</v>
      </c>
      <c r="AM123" s="10">
        <f t="shared" si="5"/>
        <v>0.34927677699884629</v>
      </c>
      <c r="AN123" s="7">
        <f t="shared" si="6"/>
        <v>3936</v>
      </c>
      <c r="AO123" s="7"/>
      <c r="AP123" s="10">
        <f t="shared" si="7"/>
        <v>1.1138200055725829</v>
      </c>
      <c r="AQ123" s="9"/>
    </row>
    <row r="124" spans="1:43" x14ac:dyDescent="0.25">
      <c r="A124" s="2">
        <v>122</v>
      </c>
      <c r="B124" s="11" t="s">
        <v>268</v>
      </c>
      <c r="C124" s="2" t="s">
        <v>265</v>
      </c>
      <c r="D124" s="3" t="s">
        <v>56</v>
      </c>
      <c r="E124" s="3" t="s">
        <v>486</v>
      </c>
      <c r="F124" s="3" t="s">
        <v>487</v>
      </c>
      <c r="G124" s="12">
        <v>1236</v>
      </c>
      <c r="H124" s="12">
        <v>460</v>
      </c>
      <c r="I124" s="12">
        <v>91</v>
      </c>
      <c r="J124" s="12">
        <v>90</v>
      </c>
      <c r="K124" s="12">
        <v>108</v>
      </c>
      <c r="L124" s="12">
        <v>786</v>
      </c>
      <c r="M124" s="12">
        <v>226</v>
      </c>
      <c r="N124" s="12">
        <v>0</v>
      </c>
      <c r="O124" s="12">
        <v>0</v>
      </c>
      <c r="P124" s="12">
        <v>0</v>
      </c>
      <c r="Q124" s="12">
        <v>2997</v>
      </c>
      <c r="R124" s="12">
        <v>17721</v>
      </c>
      <c r="S124" s="12">
        <v>65</v>
      </c>
      <c r="T124" s="12">
        <v>20783</v>
      </c>
      <c r="U124" s="12"/>
      <c r="V124" s="5">
        <v>2579</v>
      </c>
      <c r="W124" s="5">
        <v>814</v>
      </c>
      <c r="X124" s="5">
        <v>154</v>
      </c>
      <c r="Y124" s="5">
        <v>142</v>
      </c>
      <c r="Z124" s="5">
        <v>241</v>
      </c>
      <c r="AA124" s="5">
        <v>1294</v>
      </c>
      <c r="AB124" s="5">
        <v>323</v>
      </c>
      <c r="AC124" s="5">
        <v>0</v>
      </c>
      <c r="AD124" s="5">
        <v>0</v>
      </c>
      <c r="AE124" s="5">
        <v>0</v>
      </c>
      <c r="AF124" s="5">
        <v>5547</v>
      </c>
      <c r="AG124" s="5">
        <v>33812</v>
      </c>
      <c r="AH124" s="5">
        <v>90</v>
      </c>
      <c r="AI124" s="12">
        <v>39449</v>
      </c>
      <c r="AJ124" s="12"/>
      <c r="AK124" s="82">
        <f t="shared" si="8"/>
        <v>5206.2999999999993</v>
      </c>
      <c r="AM124" s="6">
        <f t="shared" si="5"/>
        <v>0.89813790116922476</v>
      </c>
      <c r="AN124" s="2">
        <f t="shared" si="6"/>
        <v>18666</v>
      </c>
      <c r="AO124" s="4"/>
      <c r="AP124" s="6">
        <f t="shared" si="7"/>
        <v>0.16405418194723767</v>
      </c>
    </row>
    <row r="125" spans="1:43" x14ac:dyDescent="0.25">
      <c r="A125" s="2">
        <v>123</v>
      </c>
      <c r="B125" s="11" t="s">
        <v>268</v>
      </c>
      <c r="C125" s="2" t="s">
        <v>265</v>
      </c>
      <c r="D125" s="3" t="s">
        <v>57</v>
      </c>
      <c r="E125" s="3" t="s">
        <v>487</v>
      </c>
      <c r="F125" s="3" t="s">
        <v>488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5">
        <v>1967</v>
      </c>
      <c r="W125" s="5">
        <v>901</v>
      </c>
      <c r="X125" s="5">
        <v>172</v>
      </c>
      <c r="Y125" s="5">
        <v>120</v>
      </c>
      <c r="Z125" s="5">
        <v>188</v>
      </c>
      <c r="AA125" s="5">
        <v>1074</v>
      </c>
      <c r="AB125" s="5">
        <v>290</v>
      </c>
      <c r="AC125" s="5">
        <v>2</v>
      </c>
      <c r="AD125" s="5">
        <v>1</v>
      </c>
      <c r="AE125" s="5">
        <v>1</v>
      </c>
      <c r="AF125" s="5">
        <v>4716</v>
      </c>
      <c r="AG125" s="5">
        <v>24718</v>
      </c>
      <c r="AH125" s="5">
        <v>139</v>
      </c>
      <c r="AI125" s="92">
        <v>29573</v>
      </c>
      <c r="AJ125" s="21"/>
      <c r="AK125" s="82">
        <f t="shared" si="8"/>
        <v>4592.6000000000004</v>
      </c>
      <c r="AM125" s="6" t="str">
        <f t="shared" si="5"/>
        <v>nový</v>
      </c>
      <c r="AN125" s="2" t="str">
        <f t="shared" si="6"/>
        <v>úsek</v>
      </c>
      <c r="AO125" s="4"/>
      <c r="AP125" s="6">
        <f t="shared" si="7"/>
        <v>0.19079213528602637</v>
      </c>
    </row>
    <row r="126" spans="1:43" x14ac:dyDescent="0.25">
      <c r="A126" s="2">
        <v>124</v>
      </c>
      <c r="B126" s="11" t="s">
        <v>268</v>
      </c>
      <c r="C126" s="2" t="s">
        <v>265</v>
      </c>
      <c r="D126" s="3" t="s">
        <v>58</v>
      </c>
      <c r="E126" s="3" t="s">
        <v>488</v>
      </c>
      <c r="F126" s="3" t="s">
        <v>553</v>
      </c>
      <c r="G126" s="12">
        <v>1825</v>
      </c>
      <c r="H126" s="12">
        <v>1030</v>
      </c>
      <c r="I126" s="12">
        <v>551</v>
      </c>
      <c r="J126" s="12">
        <v>602</v>
      </c>
      <c r="K126" s="12">
        <v>509</v>
      </c>
      <c r="L126" s="12">
        <v>1535</v>
      </c>
      <c r="M126" s="12">
        <v>164</v>
      </c>
      <c r="N126" s="12">
        <v>0</v>
      </c>
      <c r="O126" s="12">
        <v>0</v>
      </c>
      <c r="P126" s="12">
        <v>0</v>
      </c>
      <c r="Q126" s="12">
        <v>6216</v>
      </c>
      <c r="R126" s="12">
        <v>9469</v>
      </c>
      <c r="S126" s="12">
        <v>10</v>
      </c>
      <c r="T126" s="12">
        <v>15695</v>
      </c>
      <c r="U126" s="12"/>
      <c r="V126" s="5">
        <v>1863</v>
      </c>
      <c r="W126" s="5">
        <v>674</v>
      </c>
      <c r="X126" s="5">
        <v>87</v>
      </c>
      <c r="Y126" s="5">
        <v>126</v>
      </c>
      <c r="Z126" s="5">
        <v>108</v>
      </c>
      <c r="AA126" s="5">
        <v>829</v>
      </c>
      <c r="AB126" s="5">
        <v>305</v>
      </c>
      <c r="AC126" s="5">
        <v>0</v>
      </c>
      <c r="AD126" s="5">
        <v>0</v>
      </c>
      <c r="AE126" s="5">
        <v>0</v>
      </c>
      <c r="AF126" s="5">
        <v>3992</v>
      </c>
      <c r="AG126" s="5">
        <v>22327</v>
      </c>
      <c r="AH126" s="5">
        <v>81</v>
      </c>
      <c r="AI126" s="12">
        <v>26400</v>
      </c>
      <c r="AJ126" s="12"/>
      <c r="AK126" s="82">
        <f t="shared" si="8"/>
        <v>3511.8999999999996</v>
      </c>
      <c r="AM126" s="6">
        <f t="shared" si="5"/>
        <v>0.68206435170436452</v>
      </c>
      <c r="AN126" s="2">
        <f t="shared" si="6"/>
        <v>10705</v>
      </c>
      <c r="AO126" s="4"/>
      <c r="AP126" s="6">
        <f t="shared" si="7"/>
        <v>0.17879697227571997</v>
      </c>
      <c r="AQ126" s="76"/>
    </row>
    <row r="127" spans="1:43" x14ac:dyDescent="0.25">
      <c r="A127" s="2">
        <v>125</v>
      </c>
      <c r="B127" s="11" t="s">
        <v>268</v>
      </c>
      <c r="C127" s="2" t="s">
        <v>265</v>
      </c>
      <c r="D127" s="3" t="s">
        <v>59</v>
      </c>
      <c r="E127" s="3" t="s">
        <v>553</v>
      </c>
      <c r="F127" s="3" t="s">
        <v>489</v>
      </c>
      <c r="G127" s="12">
        <v>1825</v>
      </c>
      <c r="H127" s="12">
        <v>1030</v>
      </c>
      <c r="I127" s="12">
        <v>551</v>
      </c>
      <c r="J127" s="12">
        <v>602</v>
      </c>
      <c r="K127" s="12">
        <v>509</v>
      </c>
      <c r="L127" s="12">
        <v>1535</v>
      </c>
      <c r="M127" s="12">
        <v>164</v>
      </c>
      <c r="N127" s="12">
        <v>0</v>
      </c>
      <c r="O127" s="12">
        <v>0</v>
      </c>
      <c r="P127" s="12">
        <v>0</v>
      </c>
      <c r="Q127" s="12">
        <v>6216</v>
      </c>
      <c r="R127" s="12">
        <v>9469</v>
      </c>
      <c r="S127" s="12">
        <v>10</v>
      </c>
      <c r="T127" s="12">
        <v>15695</v>
      </c>
      <c r="U127" s="12"/>
      <c r="V127" s="5">
        <v>1863</v>
      </c>
      <c r="W127" s="5">
        <v>674</v>
      </c>
      <c r="X127" s="5">
        <v>87</v>
      </c>
      <c r="Y127" s="5">
        <v>126</v>
      </c>
      <c r="Z127" s="5">
        <v>108</v>
      </c>
      <c r="AA127" s="5">
        <v>829</v>
      </c>
      <c r="AB127" s="5">
        <v>305</v>
      </c>
      <c r="AC127" s="5">
        <v>0</v>
      </c>
      <c r="AD127" s="5">
        <v>0</v>
      </c>
      <c r="AE127" s="5">
        <v>0</v>
      </c>
      <c r="AF127" s="5">
        <v>3992</v>
      </c>
      <c r="AG127" s="5">
        <v>22327</v>
      </c>
      <c r="AH127" s="5">
        <v>81</v>
      </c>
      <c r="AI127" s="12">
        <v>26400</v>
      </c>
      <c r="AJ127" s="12"/>
      <c r="AK127" s="79">
        <f>0.1*V127+0.9*W127+1.9*X127+Y127+2*Z127+2.3*AA127+AB127+AC127</f>
        <v>3511.8999999999996</v>
      </c>
      <c r="AM127" s="6">
        <f t="shared" si="5"/>
        <v>0.68206435170436452</v>
      </c>
      <c r="AN127" s="2">
        <f t="shared" si="6"/>
        <v>10705</v>
      </c>
      <c r="AO127" s="4"/>
      <c r="AP127" s="6">
        <f t="shared" si="7"/>
        <v>0.17879697227571997</v>
      </c>
    </row>
    <row r="128" spans="1:43" x14ac:dyDescent="0.25">
      <c r="A128" s="2">
        <v>126</v>
      </c>
      <c r="B128" s="11" t="s">
        <v>268</v>
      </c>
      <c r="C128" s="2" t="s">
        <v>265</v>
      </c>
      <c r="D128" s="3" t="s">
        <v>60</v>
      </c>
      <c r="E128" s="3" t="s">
        <v>489</v>
      </c>
      <c r="F128" s="3" t="s">
        <v>490</v>
      </c>
      <c r="G128" s="12">
        <v>1186</v>
      </c>
      <c r="H128" s="12">
        <v>313</v>
      </c>
      <c r="I128" s="12">
        <v>38</v>
      </c>
      <c r="J128" s="12">
        <v>99</v>
      </c>
      <c r="K128" s="12">
        <v>75</v>
      </c>
      <c r="L128" s="12">
        <v>788</v>
      </c>
      <c r="M128" s="12">
        <v>164</v>
      </c>
      <c r="N128" s="12">
        <v>0</v>
      </c>
      <c r="O128" s="12">
        <v>1</v>
      </c>
      <c r="P128" s="12">
        <v>0</v>
      </c>
      <c r="Q128" s="12">
        <v>2664</v>
      </c>
      <c r="R128" s="12">
        <v>13264</v>
      </c>
      <c r="S128" s="12">
        <v>72</v>
      </c>
      <c r="T128" s="12">
        <v>16000</v>
      </c>
      <c r="U128" s="12"/>
      <c r="V128" s="5">
        <v>1482</v>
      </c>
      <c r="W128" s="5">
        <v>399</v>
      </c>
      <c r="X128" s="5">
        <v>65</v>
      </c>
      <c r="Y128" s="5">
        <v>119</v>
      </c>
      <c r="Z128" s="5">
        <v>122</v>
      </c>
      <c r="AA128" s="5">
        <v>766</v>
      </c>
      <c r="AB128" s="5">
        <v>284</v>
      </c>
      <c r="AC128" s="5">
        <v>2</v>
      </c>
      <c r="AD128" s="5">
        <v>0</v>
      </c>
      <c r="AE128" s="5">
        <v>0</v>
      </c>
      <c r="AF128" s="5">
        <v>3239</v>
      </c>
      <c r="AG128" s="5">
        <v>21201</v>
      </c>
      <c r="AH128" s="5">
        <v>46</v>
      </c>
      <c r="AI128" s="12">
        <v>24486</v>
      </c>
      <c r="AJ128" s="12"/>
      <c r="AK128" s="79">
        <f>0.1*V128+0.9*W128+1.9*X128+Y128+2*Z128+2.3*AA128+AB128+AC128</f>
        <v>3041.6</v>
      </c>
      <c r="AM128" s="6">
        <f t="shared" si="5"/>
        <v>0.53037500000000004</v>
      </c>
      <c r="AN128" s="2">
        <f t="shared" si="6"/>
        <v>8486</v>
      </c>
      <c r="AO128" s="4"/>
      <c r="AP128" s="6">
        <f t="shared" si="7"/>
        <v>0.15277581246167635</v>
      </c>
    </row>
    <row r="129" spans="1:43" x14ac:dyDescent="0.25">
      <c r="A129" s="2">
        <v>127</v>
      </c>
      <c r="B129" s="11" t="s">
        <v>268</v>
      </c>
      <c r="C129" s="2" t="s">
        <v>265</v>
      </c>
      <c r="D129" s="3" t="s">
        <v>61</v>
      </c>
      <c r="E129" s="3" t="s">
        <v>490</v>
      </c>
      <c r="F129" s="3" t="s">
        <v>491</v>
      </c>
      <c r="G129" s="12">
        <v>959</v>
      </c>
      <c r="H129" s="12">
        <v>304</v>
      </c>
      <c r="I129" s="12">
        <v>31</v>
      </c>
      <c r="J129" s="12">
        <v>84</v>
      </c>
      <c r="K129" s="12">
        <v>64</v>
      </c>
      <c r="L129" s="12">
        <v>640</v>
      </c>
      <c r="M129" s="12">
        <v>185</v>
      </c>
      <c r="N129" s="12">
        <v>0</v>
      </c>
      <c r="O129" s="12">
        <v>0</v>
      </c>
      <c r="P129" s="12">
        <v>0</v>
      </c>
      <c r="Q129" s="12">
        <v>2267</v>
      </c>
      <c r="R129" s="12">
        <v>10598</v>
      </c>
      <c r="S129" s="12">
        <v>22</v>
      </c>
      <c r="T129" s="12">
        <v>12887</v>
      </c>
      <c r="U129" s="12"/>
      <c r="V129" s="5">
        <v>1171</v>
      </c>
      <c r="W129" s="5">
        <v>352</v>
      </c>
      <c r="X129" s="5">
        <v>58</v>
      </c>
      <c r="Y129" s="5">
        <v>56</v>
      </c>
      <c r="Z129" s="5">
        <v>69</v>
      </c>
      <c r="AA129" s="5">
        <v>677</v>
      </c>
      <c r="AB129" s="5">
        <v>255</v>
      </c>
      <c r="AC129" s="5">
        <v>0</v>
      </c>
      <c r="AD129" s="5">
        <v>1</v>
      </c>
      <c r="AE129" s="5">
        <v>0</v>
      </c>
      <c r="AF129" s="5">
        <v>2639</v>
      </c>
      <c r="AG129" s="5">
        <v>14392</v>
      </c>
      <c r="AH129" s="5">
        <v>58</v>
      </c>
      <c r="AI129" s="12">
        <v>17089</v>
      </c>
      <c r="AJ129" s="12"/>
      <c r="AK129" s="79">
        <f>0.1*V129+0.9*W129+1.9*X129+Y129+2*Z129+2.3*AA129+AB129+AC129</f>
        <v>2550.1999999999998</v>
      </c>
      <c r="AM129" s="6">
        <f t="shared" si="5"/>
        <v>0.32606502677116467</v>
      </c>
      <c r="AN129" s="2">
        <f t="shared" si="6"/>
        <v>4202</v>
      </c>
      <c r="AO129" s="4"/>
      <c r="AP129" s="6">
        <f t="shared" si="7"/>
        <v>0.1833657587548638</v>
      </c>
    </row>
    <row r="130" spans="1:43" x14ac:dyDescent="0.25">
      <c r="A130" s="2">
        <v>128</v>
      </c>
      <c r="B130" s="11" t="s">
        <v>268</v>
      </c>
      <c r="C130" s="2" t="s">
        <v>265</v>
      </c>
      <c r="D130" s="3" t="s">
        <v>62</v>
      </c>
      <c r="E130" s="3" t="s">
        <v>491</v>
      </c>
      <c r="F130" s="3" t="s">
        <v>554</v>
      </c>
      <c r="G130" s="12">
        <v>918</v>
      </c>
      <c r="H130" s="12">
        <v>234</v>
      </c>
      <c r="I130" s="12">
        <v>48</v>
      </c>
      <c r="J130" s="12">
        <v>149</v>
      </c>
      <c r="K130" s="12">
        <v>69</v>
      </c>
      <c r="L130" s="12">
        <v>798</v>
      </c>
      <c r="M130" s="12">
        <v>95</v>
      </c>
      <c r="N130" s="12">
        <v>0</v>
      </c>
      <c r="O130" s="12">
        <v>0</v>
      </c>
      <c r="P130" s="12">
        <v>0</v>
      </c>
      <c r="Q130" s="12">
        <v>2311</v>
      </c>
      <c r="R130" s="12">
        <v>8666</v>
      </c>
      <c r="S130" s="12">
        <v>22</v>
      </c>
      <c r="T130" s="12">
        <v>10999</v>
      </c>
      <c r="U130" s="12"/>
      <c r="V130" s="5">
        <v>1058</v>
      </c>
      <c r="W130" s="5">
        <v>467</v>
      </c>
      <c r="X130" s="5">
        <v>63</v>
      </c>
      <c r="Y130" s="5">
        <v>78</v>
      </c>
      <c r="Z130" s="5">
        <v>59</v>
      </c>
      <c r="AA130" s="5">
        <v>816</v>
      </c>
      <c r="AB130" s="5">
        <v>156</v>
      </c>
      <c r="AC130" s="5">
        <v>0</v>
      </c>
      <c r="AD130" s="5">
        <v>2</v>
      </c>
      <c r="AE130" s="5">
        <v>0</v>
      </c>
      <c r="AF130" s="5">
        <v>2699</v>
      </c>
      <c r="AG130" s="5">
        <v>11967</v>
      </c>
      <c r="AH130" s="5">
        <v>59</v>
      </c>
      <c r="AI130" s="12">
        <v>14725</v>
      </c>
      <c r="AJ130" s="12"/>
      <c r="AK130" s="82">
        <f t="shared" ref="AK130:AK193" si="9">0.1*V130+0.9*W130+1.9*X130+Y130+2*Z130+2.3*AA130+AB130+AC130</f>
        <v>2874.6</v>
      </c>
      <c r="AM130" s="6">
        <f t="shared" si="5"/>
        <v>0.33875806891535598</v>
      </c>
      <c r="AN130" s="2">
        <f t="shared" si="6"/>
        <v>3726</v>
      </c>
      <c r="AO130" s="4"/>
      <c r="AP130" s="6">
        <f t="shared" si="7"/>
        <v>0.22553689312275424</v>
      </c>
    </row>
    <row r="131" spans="1:43" x14ac:dyDescent="0.25">
      <c r="A131" s="2">
        <v>129</v>
      </c>
      <c r="B131" s="11" t="s">
        <v>268</v>
      </c>
      <c r="C131" s="2" t="s">
        <v>265</v>
      </c>
      <c r="D131" s="3" t="s">
        <v>63</v>
      </c>
      <c r="E131" s="3" t="s">
        <v>554</v>
      </c>
      <c r="F131" s="3" t="s">
        <v>492</v>
      </c>
      <c r="G131" s="12">
        <v>908</v>
      </c>
      <c r="H131" s="12">
        <v>264</v>
      </c>
      <c r="I131" s="12">
        <v>43</v>
      </c>
      <c r="J131" s="12">
        <v>99</v>
      </c>
      <c r="K131" s="12">
        <v>75</v>
      </c>
      <c r="L131" s="12">
        <v>734</v>
      </c>
      <c r="M131" s="12">
        <v>151</v>
      </c>
      <c r="N131" s="12">
        <v>0</v>
      </c>
      <c r="O131" s="12">
        <v>0</v>
      </c>
      <c r="P131" s="12">
        <v>0</v>
      </c>
      <c r="Q131" s="12">
        <v>2274</v>
      </c>
      <c r="R131" s="12">
        <v>8537</v>
      </c>
      <c r="S131" s="12">
        <v>43</v>
      </c>
      <c r="T131" s="12">
        <v>10854</v>
      </c>
      <c r="U131" s="12"/>
      <c r="V131" s="5">
        <v>1058</v>
      </c>
      <c r="W131" s="5">
        <v>467</v>
      </c>
      <c r="X131" s="5">
        <v>63</v>
      </c>
      <c r="Y131" s="5">
        <v>78</v>
      </c>
      <c r="Z131" s="5">
        <v>59</v>
      </c>
      <c r="AA131" s="5">
        <v>816</v>
      </c>
      <c r="AB131" s="5">
        <v>156</v>
      </c>
      <c r="AC131" s="5">
        <v>0</v>
      </c>
      <c r="AD131" s="5">
        <v>2</v>
      </c>
      <c r="AE131" s="5">
        <v>0</v>
      </c>
      <c r="AF131" s="5">
        <v>2699</v>
      </c>
      <c r="AG131" s="5">
        <v>11967</v>
      </c>
      <c r="AH131" s="5">
        <v>59</v>
      </c>
      <c r="AI131" s="12">
        <v>14725</v>
      </c>
      <c r="AJ131" s="12"/>
      <c r="AK131" s="82">
        <f t="shared" si="9"/>
        <v>2874.6</v>
      </c>
      <c r="AM131" s="6">
        <f t="shared" si="5"/>
        <v>0.35664271236410539</v>
      </c>
      <c r="AN131" s="2">
        <f t="shared" si="6"/>
        <v>3871</v>
      </c>
      <c r="AO131" s="4"/>
      <c r="AP131" s="6">
        <f t="shared" si="7"/>
        <v>0.22553689312275424</v>
      </c>
    </row>
    <row r="132" spans="1:43" s="49" customFormat="1" x14ac:dyDescent="0.25">
      <c r="A132" s="48">
        <v>130</v>
      </c>
      <c r="B132" s="30" t="s">
        <v>268</v>
      </c>
      <c r="C132" s="48" t="s">
        <v>265</v>
      </c>
      <c r="D132" s="49" t="s">
        <v>64</v>
      </c>
      <c r="E132" s="49" t="s">
        <v>492</v>
      </c>
      <c r="F132" s="49" t="s">
        <v>493</v>
      </c>
      <c r="G132" s="31">
        <v>721</v>
      </c>
      <c r="H132" s="31">
        <v>168</v>
      </c>
      <c r="I132" s="31">
        <v>69</v>
      </c>
      <c r="J132" s="31">
        <v>52</v>
      </c>
      <c r="K132" s="31">
        <v>53</v>
      </c>
      <c r="L132" s="31">
        <v>557</v>
      </c>
      <c r="M132" s="31">
        <v>147</v>
      </c>
      <c r="N132" s="31">
        <v>0</v>
      </c>
      <c r="O132" s="31">
        <v>2</v>
      </c>
      <c r="P132" s="31">
        <v>4</v>
      </c>
      <c r="Q132" s="31">
        <v>1773</v>
      </c>
      <c r="R132" s="31">
        <v>7322</v>
      </c>
      <c r="S132" s="31">
        <v>48</v>
      </c>
      <c r="T132" s="31">
        <v>9143</v>
      </c>
      <c r="U132" s="31"/>
      <c r="V132" s="50">
        <v>659</v>
      </c>
      <c r="W132" s="50">
        <v>198</v>
      </c>
      <c r="X132" s="50">
        <v>64</v>
      </c>
      <c r="Y132" s="50">
        <v>70</v>
      </c>
      <c r="Z132" s="50">
        <v>47</v>
      </c>
      <c r="AA132" s="50">
        <v>626</v>
      </c>
      <c r="AB132" s="50">
        <v>159</v>
      </c>
      <c r="AC132" s="50">
        <v>0</v>
      </c>
      <c r="AD132" s="50">
        <v>0</v>
      </c>
      <c r="AE132" s="50">
        <v>3</v>
      </c>
      <c r="AF132" s="50">
        <v>1826</v>
      </c>
      <c r="AG132" s="50">
        <v>8460</v>
      </c>
      <c r="AH132" s="50">
        <v>30</v>
      </c>
      <c r="AI132" s="31">
        <v>10316</v>
      </c>
      <c r="AJ132" s="31"/>
      <c r="AK132" s="83">
        <f t="shared" si="9"/>
        <v>2128.5</v>
      </c>
      <c r="AM132" s="33">
        <f t="shared" ref="AM132:AM195" si="10">IF(ISBLANK(T132),"nový",AI132/T132-1)</f>
        <v>0.12829487039265008</v>
      </c>
      <c r="AN132" s="29">
        <f t="shared" ref="AN132:AN195" si="11">IF(ISBLANK(T132),"úsek",AI132-T132)</f>
        <v>1173</v>
      </c>
      <c r="AO132" s="29"/>
      <c r="AP132" s="65">
        <f t="shared" ref="AP132:AP195" si="12">AF132/AG132</f>
        <v>0.21583924349881797</v>
      </c>
      <c r="AQ132" s="50"/>
    </row>
    <row r="133" spans="1:43" s="37" customFormat="1" x14ac:dyDescent="0.25">
      <c r="A133" s="35">
        <v>142</v>
      </c>
      <c r="B133" s="36" t="s">
        <v>358</v>
      </c>
      <c r="C133" s="51" t="s">
        <v>265</v>
      </c>
      <c r="D133" s="37" t="s">
        <v>139</v>
      </c>
      <c r="E133" s="37" t="s">
        <v>494</v>
      </c>
      <c r="F133" s="37" t="s">
        <v>555</v>
      </c>
      <c r="G133" s="52">
        <v>390</v>
      </c>
      <c r="H133" s="52">
        <v>288</v>
      </c>
      <c r="I133" s="52">
        <v>72</v>
      </c>
      <c r="J133" s="52">
        <v>115</v>
      </c>
      <c r="K133" s="52">
        <v>101</v>
      </c>
      <c r="L133" s="52">
        <v>727</v>
      </c>
      <c r="M133" s="52">
        <v>130</v>
      </c>
      <c r="N133" s="52">
        <v>0</v>
      </c>
      <c r="O133" s="52">
        <v>0</v>
      </c>
      <c r="P133" s="52">
        <v>1</v>
      </c>
      <c r="Q133" s="52">
        <v>1824</v>
      </c>
      <c r="R133" s="52">
        <v>5822</v>
      </c>
      <c r="S133" s="52">
        <v>14</v>
      </c>
      <c r="T133" s="52">
        <v>7660</v>
      </c>
      <c r="U133" s="52"/>
      <c r="V133" s="39">
        <v>685</v>
      </c>
      <c r="W133" s="39">
        <v>195</v>
      </c>
      <c r="X133" s="39">
        <v>49</v>
      </c>
      <c r="Y133" s="39">
        <v>42</v>
      </c>
      <c r="Z133" s="39">
        <v>62</v>
      </c>
      <c r="AA133" s="39">
        <v>697</v>
      </c>
      <c r="AB133" s="39">
        <v>123</v>
      </c>
      <c r="AC133" s="39">
        <v>0</v>
      </c>
      <c r="AD133" s="39">
        <v>1</v>
      </c>
      <c r="AE133" s="39">
        <v>6</v>
      </c>
      <c r="AF133" s="39">
        <v>1860</v>
      </c>
      <c r="AG133" s="39">
        <v>6121</v>
      </c>
      <c r="AH133" s="39">
        <v>43</v>
      </c>
      <c r="AI133" s="52">
        <v>8024</v>
      </c>
      <c r="AJ133" s="52"/>
      <c r="AK133" s="86">
        <f t="shared" si="9"/>
        <v>2229.1999999999998</v>
      </c>
      <c r="AM133" s="40">
        <f t="shared" si="10"/>
        <v>4.7519582245430847E-2</v>
      </c>
      <c r="AN133" s="35">
        <f t="shared" si="11"/>
        <v>364</v>
      </c>
      <c r="AO133" s="35"/>
      <c r="AP133" s="40">
        <f t="shared" si="12"/>
        <v>0.303871916353537</v>
      </c>
      <c r="AQ133" s="39"/>
    </row>
    <row r="134" spans="1:43" x14ac:dyDescent="0.25">
      <c r="A134" s="2">
        <v>131</v>
      </c>
      <c r="B134" s="11" t="s">
        <v>273</v>
      </c>
      <c r="C134" s="26" t="s">
        <v>265</v>
      </c>
      <c r="D134" s="3" t="s">
        <v>128</v>
      </c>
      <c r="E134" s="3" t="s">
        <v>495</v>
      </c>
      <c r="F134" s="3" t="s">
        <v>496</v>
      </c>
      <c r="G134" s="12">
        <v>915</v>
      </c>
      <c r="H134" s="12">
        <v>310</v>
      </c>
      <c r="I134" s="12">
        <v>51</v>
      </c>
      <c r="J134" s="12">
        <v>302</v>
      </c>
      <c r="K134" s="12">
        <v>78</v>
      </c>
      <c r="L134" s="12">
        <v>727</v>
      </c>
      <c r="M134" s="12">
        <v>38</v>
      </c>
      <c r="N134" s="12">
        <v>0</v>
      </c>
      <c r="O134" s="12">
        <v>0</v>
      </c>
      <c r="P134" s="12">
        <v>0</v>
      </c>
      <c r="Q134" s="12">
        <v>2421</v>
      </c>
      <c r="R134" s="12">
        <v>10321</v>
      </c>
      <c r="S134" s="12">
        <v>34</v>
      </c>
      <c r="T134" s="12">
        <v>12776</v>
      </c>
      <c r="U134" s="12"/>
      <c r="V134" s="5">
        <v>1342</v>
      </c>
      <c r="W134" s="5">
        <v>366</v>
      </c>
      <c r="X134" s="5">
        <v>51</v>
      </c>
      <c r="Y134" s="5">
        <v>269</v>
      </c>
      <c r="Z134" s="5">
        <v>109</v>
      </c>
      <c r="AA134" s="5">
        <v>1052</v>
      </c>
      <c r="AB134" s="5">
        <v>102</v>
      </c>
      <c r="AC134" s="5">
        <v>2</v>
      </c>
      <c r="AD134" s="5">
        <v>0</v>
      </c>
      <c r="AE134" s="5">
        <v>0</v>
      </c>
      <c r="AF134" s="5">
        <v>3293</v>
      </c>
      <c r="AG134" s="5">
        <v>13243</v>
      </c>
      <c r="AH134" s="5">
        <v>26</v>
      </c>
      <c r="AI134" s="12">
        <v>16562</v>
      </c>
      <c r="AJ134" s="12"/>
      <c r="AK134" s="82">
        <f t="shared" si="9"/>
        <v>3571.1</v>
      </c>
      <c r="AM134" s="6">
        <f t="shared" si="10"/>
        <v>0.29633688165309957</v>
      </c>
      <c r="AN134" s="2">
        <f t="shared" si="11"/>
        <v>3786</v>
      </c>
      <c r="AO134" s="4"/>
      <c r="AP134" s="6">
        <f t="shared" si="12"/>
        <v>0.2486596692592313</v>
      </c>
    </row>
    <row r="135" spans="1:43" x14ac:dyDescent="0.25">
      <c r="A135" s="2">
        <v>132</v>
      </c>
      <c r="B135" s="11" t="s">
        <v>273</v>
      </c>
      <c r="C135" s="26" t="s">
        <v>265</v>
      </c>
      <c r="D135" s="3" t="s">
        <v>129</v>
      </c>
      <c r="E135" s="3" t="s">
        <v>496</v>
      </c>
      <c r="F135" s="3" t="s">
        <v>497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5">
        <v>1195</v>
      </c>
      <c r="W135" s="5">
        <v>305</v>
      </c>
      <c r="X135" s="5">
        <v>95</v>
      </c>
      <c r="Y135" s="5">
        <v>98</v>
      </c>
      <c r="Z135" s="5">
        <v>104</v>
      </c>
      <c r="AA135" s="5">
        <v>1107</v>
      </c>
      <c r="AB135" s="5">
        <v>90</v>
      </c>
      <c r="AC135" s="5">
        <v>5</v>
      </c>
      <c r="AD135" s="5">
        <v>0</v>
      </c>
      <c r="AE135" s="5">
        <v>1</v>
      </c>
      <c r="AF135" s="5">
        <v>3000</v>
      </c>
      <c r="AG135" s="5">
        <v>12544</v>
      </c>
      <c r="AH135" s="5">
        <v>117</v>
      </c>
      <c r="AI135" s="12">
        <v>15661</v>
      </c>
      <c r="AJ135" s="12"/>
      <c r="AK135" s="82">
        <f t="shared" si="9"/>
        <v>3521.6</v>
      </c>
      <c r="AM135" s="6" t="str">
        <f t="shared" si="10"/>
        <v>nový</v>
      </c>
      <c r="AN135" s="2" t="str">
        <f t="shared" si="11"/>
        <v>úsek</v>
      </c>
      <c r="AO135" s="4"/>
      <c r="AP135" s="6">
        <f t="shared" si="12"/>
        <v>0.23915816326530612</v>
      </c>
    </row>
    <row r="136" spans="1:43" x14ac:dyDescent="0.25">
      <c r="A136" s="2">
        <v>133</v>
      </c>
      <c r="B136" s="11" t="s">
        <v>273</v>
      </c>
      <c r="C136" s="26" t="s">
        <v>265</v>
      </c>
      <c r="D136" s="3" t="s">
        <v>130</v>
      </c>
      <c r="E136" s="3" t="s">
        <v>497</v>
      </c>
      <c r="F136" s="3" t="s">
        <v>498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5">
        <v>942</v>
      </c>
      <c r="W136" s="5">
        <v>361</v>
      </c>
      <c r="X136" s="5">
        <v>112</v>
      </c>
      <c r="Y136" s="5">
        <v>123</v>
      </c>
      <c r="Z136" s="5">
        <v>63</v>
      </c>
      <c r="AA136" s="5">
        <v>1078</v>
      </c>
      <c r="AB136" s="5">
        <v>57</v>
      </c>
      <c r="AC136" s="5">
        <v>0</v>
      </c>
      <c r="AD136" s="5">
        <v>0</v>
      </c>
      <c r="AE136" s="5">
        <v>0</v>
      </c>
      <c r="AF136" s="5">
        <v>2736</v>
      </c>
      <c r="AG136" s="5">
        <v>9377</v>
      </c>
      <c r="AH136" s="5">
        <v>63</v>
      </c>
      <c r="AI136" s="12">
        <v>12176</v>
      </c>
      <c r="AJ136" s="12"/>
      <c r="AK136" s="82">
        <f t="shared" si="9"/>
        <v>3417.2999999999997</v>
      </c>
      <c r="AM136" s="6" t="str">
        <f t="shared" si="10"/>
        <v>nový</v>
      </c>
      <c r="AN136" s="2" t="str">
        <f t="shared" si="11"/>
        <v>úsek</v>
      </c>
      <c r="AO136" s="4"/>
      <c r="AP136" s="6">
        <f t="shared" si="12"/>
        <v>0.29177775407912976</v>
      </c>
    </row>
    <row r="137" spans="1:43" x14ac:dyDescent="0.25">
      <c r="A137" s="2">
        <v>134</v>
      </c>
      <c r="B137" s="11" t="s">
        <v>273</v>
      </c>
      <c r="C137" s="26" t="s">
        <v>265</v>
      </c>
      <c r="D137" s="3" t="s">
        <v>131</v>
      </c>
      <c r="E137" s="3" t="s">
        <v>498</v>
      </c>
      <c r="F137" s="3" t="s">
        <v>499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5">
        <v>822</v>
      </c>
      <c r="W137" s="5">
        <v>372</v>
      </c>
      <c r="X137" s="5">
        <v>94</v>
      </c>
      <c r="Y137" s="5">
        <v>136</v>
      </c>
      <c r="Z137" s="5">
        <v>126</v>
      </c>
      <c r="AA137" s="5">
        <v>1186</v>
      </c>
      <c r="AB137" s="5">
        <v>52</v>
      </c>
      <c r="AC137" s="5">
        <v>0</v>
      </c>
      <c r="AD137" s="5">
        <v>0</v>
      </c>
      <c r="AE137" s="5">
        <v>0</v>
      </c>
      <c r="AF137" s="5">
        <v>2788</v>
      </c>
      <c r="AG137" s="5">
        <v>8087</v>
      </c>
      <c r="AH137" s="5">
        <v>12</v>
      </c>
      <c r="AI137" s="12">
        <v>10887</v>
      </c>
      <c r="AJ137" s="12"/>
      <c r="AK137" s="82">
        <f t="shared" si="9"/>
        <v>3763.3999999999996</v>
      </c>
      <c r="AM137" s="6" t="str">
        <f t="shared" si="10"/>
        <v>nový</v>
      </c>
      <c r="AN137" s="2" t="str">
        <f t="shared" si="11"/>
        <v>úsek</v>
      </c>
      <c r="AO137" s="4"/>
      <c r="AP137" s="6">
        <f t="shared" si="12"/>
        <v>0.34475083467293188</v>
      </c>
    </row>
    <row r="138" spans="1:43" x14ac:dyDescent="0.25">
      <c r="A138" s="2">
        <v>135</v>
      </c>
      <c r="B138" s="11" t="s">
        <v>273</v>
      </c>
      <c r="C138" s="26" t="s">
        <v>265</v>
      </c>
      <c r="D138" s="3" t="s">
        <v>132</v>
      </c>
      <c r="E138" s="3" t="s">
        <v>499</v>
      </c>
      <c r="F138" s="3" t="s">
        <v>500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5">
        <v>899</v>
      </c>
      <c r="W138" s="5">
        <v>300</v>
      </c>
      <c r="X138" s="5">
        <v>100</v>
      </c>
      <c r="Y138" s="5">
        <v>51</v>
      </c>
      <c r="Z138" s="5">
        <v>73</v>
      </c>
      <c r="AA138" s="5">
        <v>978</v>
      </c>
      <c r="AB138" s="5">
        <v>39</v>
      </c>
      <c r="AC138" s="5">
        <v>0</v>
      </c>
      <c r="AD138" s="5">
        <v>0</v>
      </c>
      <c r="AE138" s="5">
        <v>0</v>
      </c>
      <c r="AF138" s="5">
        <v>2440</v>
      </c>
      <c r="AG138" s="5">
        <v>9024</v>
      </c>
      <c r="AH138" s="5">
        <v>66</v>
      </c>
      <c r="AI138" s="12">
        <v>11530</v>
      </c>
      <c r="AJ138" s="12"/>
      <c r="AK138" s="82">
        <f t="shared" si="9"/>
        <v>3035.2999999999997</v>
      </c>
      <c r="AM138" s="6" t="str">
        <f t="shared" si="10"/>
        <v>nový</v>
      </c>
      <c r="AN138" s="2" t="str">
        <f t="shared" si="11"/>
        <v>úsek</v>
      </c>
      <c r="AO138" s="4"/>
      <c r="AP138" s="6">
        <f t="shared" si="12"/>
        <v>0.2703900709219858</v>
      </c>
    </row>
    <row r="139" spans="1:43" x14ac:dyDescent="0.25">
      <c r="A139" s="2">
        <v>136</v>
      </c>
      <c r="B139" s="11" t="s">
        <v>273</v>
      </c>
      <c r="C139" s="26" t="s">
        <v>265</v>
      </c>
      <c r="D139" s="3" t="s">
        <v>133</v>
      </c>
      <c r="E139" s="3" t="s">
        <v>500</v>
      </c>
      <c r="F139" s="3" t="s">
        <v>501</v>
      </c>
      <c r="G139" s="12">
        <v>631</v>
      </c>
      <c r="H139" s="12">
        <v>274</v>
      </c>
      <c r="I139" s="12">
        <v>61</v>
      </c>
      <c r="J139" s="12">
        <v>185</v>
      </c>
      <c r="K139" s="12">
        <v>129</v>
      </c>
      <c r="L139" s="12">
        <v>824</v>
      </c>
      <c r="M139" s="12">
        <v>34</v>
      </c>
      <c r="N139" s="12">
        <v>0</v>
      </c>
      <c r="O139" s="12">
        <v>1</v>
      </c>
      <c r="P139" s="12">
        <v>0</v>
      </c>
      <c r="Q139" s="12">
        <v>2139</v>
      </c>
      <c r="R139" s="12">
        <v>5068</v>
      </c>
      <c r="S139" s="12">
        <v>19</v>
      </c>
      <c r="T139" s="12">
        <v>7226</v>
      </c>
      <c r="U139" s="12"/>
      <c r="V139" s="5">
        <v>1103</v>
      </c>
      <c r="W139" s="5">
        <v>430</v>
      </c>
      <c r="X139" s="5">
        <v>128</v>
      </c>
      <c r="Y139" s="5">
        <v>93</v>
      </c>
      <c r="Z139" s="5">
        <v>74</v>
      </c>
      <c r="AA139" s="5">
        <v>1236</v>
      </c>
      <c r="AB139" s="5">
        <v>43</v>
      </c>
      <c r="AC139" s="5">
        <v>0</v>
      </c>
      <c r="AD139" s="5">
        <v>0</v>
      </c>
      <c r="AE139" s="5">
        <v>0</v>
      </c>
      <c r="AF139" s="5">
        <v>3107</v>
      </c>
      <c r="AG139" s="5">
        <v>9392</v>
      </c>
      <c r="AH139" s="5">
        <v>20</v>
      </c>
      <c r="AI139" s="12">
        <v>12519</v>
      </c>
      <c r="AJ139" s="12"/>
      <c r="AK139" s="82">
        <f t="shared" si="9"/>
        <v>3867.2999999999997</v>
      </c>
      <c r="AM139" s="6">
        <f t="shared" si="10"/>
        <v>0.73249377248823699</v>
      </c>
      <c r="AN139" s="2">
        <f t="shared" si="11"/>
        <v>5293</v>
      </c>
      <c r="AO139" s="4"/>
      <c r="AP139" s="6">
        <f t="shared" si="12"/>
        <v>0.33081345826235092</v>
      </c>
    </row>
    <row r="140" spans="1:43" x14ac:dyDescent="0.25">
      <c r="A140" s="2">
        <v>137</v>
      </c>
      <c r="B140" s="11" t="s">
        <v>273</v>
      </c>
      <c r="C140" s="26" t="s">
        <v>265</v>
      </c>
      <c r="D140" s="3" t="s">
        <v>134</v>
      </c>
      <c r="E140" s="3" t="s">
        <v>501</v>
      </c>
      <c r="F140" s="3" t="s">
        <v>556</v>
      </c>
      <c r="G140" s="12">
        <v>628</v>
      </c>
      <c r="H140" s="12">
        <v>291</v>
      </c>
      <c r="I140" s="12">
        <v>47</v>
      </c>
      <c r="J140" s="12">
        <v>87</v>
      </c>
      <c r="K140" s="12">
        <v>103</v>
      </c>
      <c r="L140" s="12">
        <v>873</v>
      </c>
      <c r="M140" s="12">
        <v>82</v>
      </c>
      <c r="N140" s="12">
        <v>2</v>
      </c>
      <c r="O140" s="12">
        <v>0</v>
      </c>
      <c r="P140" s="12">
        <v>0</v>
      </c>
      <c r="Q140" s="12">
        <v>2113</v>
      </c>
      <c r="R140" s="12">
        <v>5399</v>
      </c>
      <c r="S140" s="12">
        <v>18</v>
      </c>
      <c r="T140" s="12">
        <v>7530</v>
      </c>
      <c r="U140" s="12"/>
      <c r="V140" s="5">
        <v>934</v>
      </c>
      <c r="W140" s="5">
        <v>285</v>
      </c>
      <c r="X140" s="5">
        <v>96</v>
      </c>
      <c r="Y140" s="5">
        <v>147</v>
      </c>
      <c r="Z140" s="5">
        <v>139</v>
      </c>
      <c r="AA140" s="5">
        <v>1132</v>
      </c>
      <c r="AB140" s="5">
        <v>55</v>
      </c>
      <c r="AC140" s="5">
        <v>2</v>
      </c>
      <c r="AD140" s="5">
        <v>0</v>
      </c>
      <c r="AE140" s="5">
        <v>0</v>
      </c>
      <c r="AF140" s="5">
        <v>2790</v>
      </c>
      <c r="AG140" s="5">
        <v>8726</v>
      </c>
      <c r="AH140" s="5">
        <v>34</v>
      </c>
      <c r="AI140" s="12">
        <v>11550</v>
      </c>
      <c r="AJ140" s="12"/>
      <c r="AK140" s="82">
        <f t="shared" si="9"/>
        <v>3617.8999999999996</v>
      </c>
      <c r="AM140" s="6">
        <f t="shared" si="10"/>
        <v>0.53386454183266929</v>
      </c>
      <c r="AN140" s="2">
        <f t="shared" si="11"/>
        <v>4020</v>
      </c>
      <c r="AO140" s="4"/>
      <c r="AP140" s="6">
        <f t="shared" si="12"/>
        <v>0.31973412789365113</v>
      </c>
    </row>
    <row r="141" spans="1:43" x14ac:dyDescent="0.25">
      <c r="A141" s="2">
        <v>138</v>
      </c>
      <c r="B141" s="11" t="s">
        <v>273</v>
      </c>
      <c r="C141" s="26" t="s">
        <v>265</v>
      </c>
      <c r="D141" s="3" t="s">
        <v>135</v>
      </c>
      <c r="E141" s="3" t="s">
        <v>556</v>
      </c>
      <c r="F141" s="3" t="s">
        <v>502</v>
      </c>
      <c r="G141" s="12">
        <v>628</v>
      </c>
      <c r="H141" s="12">
        <v>291</v>
      </c>
      <c r="I141" s="12">
        <v>47</v>
      </c>
      <c r="J141" s="12">
        <v>87</v>
      </c>
      <c r="K141" s="12">
        <v>103</v>
      </c>
      <c r="L141" s="12">
        <v>873</v>
      </c>
      <c r="M141" s="12">
        <v>82</v>
      </c>
      <c r="N141" s="12">
        <v>2</v>
      </c>
      <c r="O141" s="12">
        <v>0</v>
      </c>
      <c r="P141" s="12">
        <v>0</v>
      </c>
      <c r="Q141" s="12">
        <v>2113</v>
      </c>
      <c r="R141" s="12">
        <v>5399</v>
      </c>
      <c r="S141" s="12">
        <v>18</v>
      </c>
      <c r="T141" s="12">
        <v>7530</v>
      </c>
      <c r="U141" s="12"/>
      <c r="V141" s="5">
        <v>934</v>
      </c>
      <c r="W141" s="5">
        <v>285</v>
      </c>
      <c r="X141" s="5">
        <v>96</v>
      </c>
      <c r="Y141" s="5">
        <v>147</v>
      </c>
      <c r="Z141" s="5">
        <v>139</v>
      </c>
      <c r="AA141" s="5">
        <v>1132</v>
      </c>
      <c r="AB141" s="5">
        <v>55</v>
      </c>
      <c r="AC141" s="5">
        <v>2</v>
      </c>
      <c r="AD141" s="5">
        <v>0</v>
      </c>
      <c r="AE141" s="5">
        <v>0</v>
      </c>
      <c r="AF141" s="5">
        <v>2790</v>
      </c>
      <c r="AG141" s="5">
        <v>8726</v>
      </c>
      <c r="AH141" s="5">
        <v>34</v>
      </c>
      <c r="AI141" s="12">
        <v>11550</v>
      </c>
      <c r="AJ141" s="12"/>
      <c r="AK141" s="82">
        <f t="shared" si="9"/>
        <v>3617.8999999999996</v>
      </c>
      <c r="AM141" s="6">
        <f t="shared" si="10"/>
        <v>0.53386454183266929</v>
      </c>
      <c r="AN141" s="2">
        <f t="shared" si="11"/>
        <v>4020</v>
      </c>
      <c r="AO141" s="4"/>
      <c r="AP141" s="6">
        <f t="shared" si="12"/>
        <v>0.31973412789365113</v>
      </c>
    </row>
    <row r="142" spans="1:43" x14ac:dyDescent="0.25">
      <c r="A142" s="2">
        <v>139</v>
      </c>
      <c r="B142" s="11" t="s">
        <v>273</v>
      </c>
      <c r="C142" s="26" t="s">
        <v>265</v>
      </c>
      <c r="D142" s="3" t="s">
        <v>136</v>
      </c>
      <c r="E142" s="3" t="s">
        <v>502</v>
      </c>
      <c r="F142" s="3" t="s">
        <v>285</v>
      </c>
      <c r="G142" s="12">
        <v>462</v>
      </c>
      <c r="H142" s="12">
        <v>277</v>
      </c>
      <c r="I142" s="12">
        <v>71</v>
      </c>
      <c r="J142" s="12">
        <v>120</v>
      </c>
      <c r="K142" s="12">
        <v>159</v>
      </c>
      <c r="L142" s="12">
        <v>881</v>
      </c>
      <c r="M142" s="12">
        <v>55</v>
      </c>
      <c r="N142" s="12">
        <v>0</v>
      </c>
      <c r="O142" s="12">
        <v>1</v>
      </c>
      <c r="P142" s="12">
        <v>0</v>
      </c>
      <c r="Q142" s="12">
        <v>2026</v>
      </c>
      <c r="R142" s="12">
        <v>6333</v>
      </c>
      <c r="S142" s="12">
        <v>51</v>
      </c>
      <c r="T142" s="12">
        <v>8410</v>
      </c>
      <c r="U142" s="12"/>
      <c r="V142" s="5">
        <v>927</v>
      </c>
      <c r="W142" s="5">
        <v>273</v>
      </c>
      <c r="X142" s="5">
        <v>71</v>
      </c>
      <c r="Y142" s="5">
        <v>120</v>
      </c>
      <c r="Z142" s="5">
        <v>137</v>
      </c>
      <c r="AA142" s="5">
        <v>1056</v>
      </c>
      <c r="AB142" s="5">
        <v>102</v>
      </c>
      <c r="AC142" s="5">
        <v>5</v>
      </c>
      <c r="AD142" s="5">
        <v>0</v>
      </c>
      <c r="AE142" s="5">
        <v>1</v>
      </c>
      <c r="AF142" s="5">
        <v>2692</v>
      </c>
      <c r="AG142" s="5">
        <v>8734</v>
      </c>
      <c r="AH142" s="5">
        <v>79</v>
      </c>
      <c r="AI142" s="12">
        <v>11505</v>
      </c>
      <c r="AJ142" s="12"/>
      <c r="AK142" s="82">
        <f t="shared" si="9"/>
        <v>3403.1</v>
      </c>
      <c r="AM142" s="6">
        <f t="shared" si="10"/>
        <v>0.36801426872770504</v>
      </c>
      <c r="AN142" s="2">
        <f t="shared" si="11"/>
        <v>3095</v>
      </c>
      <c r="AO142" s="4"/>
      <c r="AP142" s="6">
        <f t="shared" si="12"/>
        <v>0.30822074650790016</v>
      </c>
    </row>
    <row r="143" spans="1:43" x14ac:dyDescent="0.25">
      <c r="A143" s="2">
        <v>140</v>
      </c>
      <c r="B143" s="11" t="s">
        <v>273</v>
      </c>
      <c r="C143" s="26" t="s">
        <v>265</v>
      </c>
      <c r="D143" s="3" t="s">
        <v>137</v>
      </c>
      <c r="E143" s="3" t="s">
        <v>285</v>
      </c>
      <c r="F143" s="3" t="s">
        <v>504</v>
      </c>
      <c r="G143" s="12">
        <v>663</v>
      </c>
      <c r="H143" s="12">
        <v>306</v>
      </c>
      <c r="I143" s="12">
        <v>99</v>
      </c>
      <c r="J143" s="12">
        <v>101</v>
      </c>
      <c r="K143" s="12">
        <v>160</v>
      </c>
      <c r="L143" s="12">
        <v>1125</v>
      </c>
      <c r="M143" s="12">
        <v>66</v>
      </c>
      <c r="N143" s="12">
        <v>0</v>
      </c>
      <c r="O143" s="12">
        <v>1</v>
      </c>
      <c r="P143" s="12">
        <v>0</v>
      </c>
      <c r="Q143" s="12">
        <v>2521</v>
      </c>
      <c r="R143" s="12">
        <v>7890</v>
      </c>
      <c r="S143" s="12">
        <v>27</v>
      </c>
      <c r="T143" s="12">
        <v>10438</v>
      </c>
      <c r="U143" s="12"/>
      <c r="V143" s="5">
        <v>1362</v>
      </c>
      <c r="W143" s="5">
        <v>307</v>
      </c>
      <c r="X143" s="5">
        <v>89</v>
      </c>
      <c r="Y143" s="5">
        <v>81</v>
      </c>
      <c r="Z143" s="5">
        <v>127</v>
      </c>
      <c r="AA143" s="5">
        <v>1113</v>
      </c>
      <c r="AB143" s="5">
        <v>85</v>
      </c>
      <c r="AC143" s="5">
        <v>0</v>
      </c>
      <c r="AD143" s="5">
        <v>0</v>
      </c>
      <c r="AE143" s="5">
        <v>0</v>
      </c>
      <c r="AF143" s="5">
        <v>3164</v>
      </c>
      <c r="AG143" s="5">
        <v>12760</v>
      </c>
      <c r="AH143" s="5">
        <v>248</v>
      </c>
      <c r="AI143" s="12">
        <v>16172</v>
      </c>
      <c r="AJ143" s="12"/>
      <c r="AK143" s="82">
        <f t="shared" si="9"/>
        <v>3561.4999999999995</v>
      </c>
      <c r="AM143" s="6">
        <f t="shared" si="10"/>
        <v>0.54933895382257147</v>
      </c>
      <c r="AN143" s="2">
        <f t="shared" si="11"/>
        <v>5734</v>
      </c>
      <c r="AO143" s="4"/>
      <c r="AP143" s="6">
        <f t="shared" si="12"/>
        <v>0.24796238244514107</v>
      </c>
    </row>
    <row r="144" spans="1:43" s="8" customFormat="1" ht="15.75" thickBot="1" x14ac:dyDescent="0.3">
      <c r="A144" s="7">
        <v>141</v>
      </c>
      <c r="B144" s="14" t="s">
        <v>273</v>
      </c>
      <c r="C144" s="27" t="s">
        <v>265</v>
      </c>
      <c r="D144" s="8" t="s">
        <v>138</v>
      </c>
      <c r="E144" s="8" t="s">
        <v>504</v>
      </c>
      <c r="F144" s="8" t="s">
        <v>503</v>
      </c>
      <c r="G144" s="15">
        <v>286</v>
      </c>
      <c r="H144" s="15">
        <v>182</v>
      </c>
      <c r="I144" s="15">
        <v>64</v>
      </c>
      <c r="J144" s="15">
        <v>57</v>
      </c>
      <c r="K144" s="15">
        <v>121</v>
      </c>
      <c r="L144" s="15">
        <v>860</v>
      </c>
      <c r="M144" s="15">
        <v>29</v>
      </c>
      <c r="N144" s="15">
        <v>0</v>
      </c>
      <c r="O144" s="15">
        <v>0</v>
      </c>
      <c r="P144" s="15">
        <v>0</v>
      </c>
      <c r="Q144" s="15">
        <v>1599</v>
      </c>
      <c r="R144" s="15">
        <v>4421</v>
      </c>
      <c r="S144" s="15">
        <v>36</v>
      </c>
      <c r="T144" s="15">
        <v>6056</v>
      </c>
      <c r="U144" s="15"/>
      <c r="V144" s="9">
        <v>712</v>
      </c>
      <c r="W144" s="9">
        <v>196</v>
      </c>
      <c r="X144" s="9">
        <v>133</v>
      </c>
      <c r="Y144" s="9">
        <v>86</v>
      </c>
      <c r="Z144" s="9">
        <v>165</v>
      </c>
      <c r="AA144" s="9">
        <v>1291</v>
      </c>
      <c r="AB144" s="9">
        <v>41</v>
      </c>
      <c r="AC144" s="9">
        <v>1</v>
      </c>
      <c r="AD144" s="9">
        <v>0</v>
      </c>
      <c r="AE144" s="9">
        <v>0</v>
      </c>
      <c r="AF144" s="9">
        <v>2625</v>
      </c>
      <c r="AG144" s="9">
        <v>5579</v>
      </c>
      <c r="AH144" s="9">
        <v>53</v>
      </c>
      <c r="AI144" s="15">
        <v>8257</v>
      </c>
      <c r="AJ144" s="15"/>
      <c r="AK144" s="84">
        <f t="shared" si="9"/>
        <v>3927.5999999999995</v>
      </c>
      <c r="AM144" s="10">
        <f t="shared" si="10"/>
        <v>0.36344121532364593</v>
      </c>
      <c r="AN144" s="7">
        <f t="shared" si="11"/>
        <v>2201</v>
      </c>
      <c r="AO144" s="7"/>
      <c r="AP144" s="10">
        <f t="shared" si="12"/>
        <v>0.47051442910915936</v>
      </c>
      <c r="AQ144" s="9"/>
    </row>
    <row r="145" spans="1:43" x14ac:dyDescent="0.25">
      <c r="A145" s="2">
        <v>143</v>
      </c>
      <c r="B145" s="11" t="s">
        <v>268</v>
      </c>
      <c r="C145" s="2" t="s">
        <v>266</v>
      </c>
      <c r="D145" s="3" t="s">
        <v>65</v>
      </c>
      <c r="E145" s="3" t="s">
        <v>483</v>
      </c>
      <c r="F145" s="3" t="s">
        <v>287</v>
      </c>
      <c r="G145" s="12">
        <v>2083</v>
      </c>
      <c r="H145" s="12">
        <v>627</v>
      </c>
      <c r="I145" s="12">
        <v>107</v>
      </c>
      <c r="J145" s="12">
        <v>309</v>
      </c>
      <c r="K145" s="12">
        <v>211</v>
      </c>
      <c r="L145" s="12">
        <v>1327</v>
      </c>
      <c r="M145" s="12">
        <v>476</v>
      </c>
      <c r="N145" s="12">
        <v>0</v>
      </c>
      <c r="O145" s="12">
        <v>0</v>
      </c>
      <c r="P145" s="12">
        <v>0</v>
      </c>
      <c r="Q145" s="12">
        <v>5140</v>
      </c>
      <c r="R145" s="12">
        <v>26655</v>
      </c>
      <c r="S145" s="12">
        <v>138</v>
      </c>
      <c r="T145" s="12">
        <v>31933</v>
      </c>
      <c r="U145" s="12"/>
      <c r="V145" s="5">
        <v>2608</v>
      </c>
      <c r="W145" s="5">
        <v>808</v>
      </c>
      <c r="X145" s="5">
        <v>107</v>
      </c>
      <c r="Y145" s="5">
        <v>290</v>
      </c>
      <c r="Z145" s="5">
        <v>300</v>
      </c>
      <c r="AA145" s="5">
        <v>2152</v>
      </c>
      <c r="AB145" s="5">
        <v>430</v>
      </c>
      <c r="AC145" s="5">
        <v>0</v>
      </c>
      <c r="AD145" s="5">
        <v>0</v>
      </c>
      <c r="AE145" s="5">
        <v>0</v>
      </c>
      <c r="AF145" s="5">
        <v>6695</v>
      </c>
      <c r="AG145" s="5">
        <v>26628</v>
      </c>
      <c r="AH145" s="5">
        <v>156</v>
      </c>
      <c r="AI145" s="12">
        <v>33479</v>
      </c>
      <c r="AJ145" s="12"/>
      <c r="AK145" s="82">
        <f t="shared" si="9"/>
        <v>7460.9</v>
      </c>
      <c r="AM145" s="6">
        <f t="shared" si="10"/>
        <v>4.8413866533053573E-2</v>
      </c>
      <c r="AN145" s="2">
        <f t="shared" si="11"/>
        <v>1546</v>
      </c>
      <c r="AO145" s="4"/>
      <c r="AP145" s="6">
        <f t="shared" si="12"/>
        <v>0.25142706925041308</v>
      </c>
    </row>
    <row r="146" spans="1:43" x14ac:dyDescent="0.25">
      <c r="A146" s="2">
        <v>144</v>
      </c>
      <c r="B146" s="11" t="s">
        <v>268</v>
      </c>
      <c r="C146" s="2" t="s">
        <v>266</v>
      </c>
      <c r="D146" s="3" t="s">
        <v>66</v>
      </c>
      <c r="E146" s="3" t="s">
        <v>287</v>
      </c>
      <c r="F146" s="3" t="s">
        <v>553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5">
        <v>1974</v>
      </c>
      <c r="W146" s="5">
        <v>727</v>
      </c>
      <c r="X146" s="5">
        <v>130</v>
      </c>
      <c r="Y146" s="5">
        <v>187</v>
      </c>
      <c r="Z146" s="5">
        <v>237</v>
      </c>
      <c r="AA146" s="5">
        <v>1968</v>
      </c>
      <c r="AB146" s="5">
        <v>505</v>
      </c>
      <c r="AC146" s="5">
        <v>1</v>
      </c>
      <c r="AD146" s="5">
        <v>1</v>
      </c>
      <c r="AE146" s="5">
        <v>1</v>
      </c>
      <c r="AF146" s="5">
        <v>5731</v>
      </c>
      <c r="AG146" s="5">
        <v>23205</v>
      </c>
      <c r="AH146" s="5">
        <v>149</v>
      </c>
      <c r="AI146" s="92">
        <v>29085</v>
      </c>
      <c r="AJ146" s="21"/>
      <c r="AK146" s="82">
        <f t="shared" si="9"/>
        <v>6792.0999999999995</v>
      </c>
      <c r="AM146" s="6" t="str">
        <f t="shared" si="10"/>
        <v>nový</v>
      </c>
      <c r="AN146" s="2" t="str">
        <f t="shared" si="11"/>
        <v>úsek</v>
      </c>
      <c r="AO146" s="4"/>
      <c r="AP146" s="6">
        <f t="shared" si="12"/>
        <v>0.24697263520792934</v>
      </c>
    </row>
    <row r="147" spans="1:43" x14ac:dyDescent="0.25">
      <c r="A147" s="2">
        <v>145</v>
      </c>
      <c r="B147" s="11" t="s">
        <v>268</v>
      </c>
      <c r="C147" s="2" t="s">
        <v>266</v>
      </c>
      <c r="D147" s="3" t="s">
        <v>67</v>
      </c>
      <c r="E147" s="3" t="s">
        <v>553</v>
      </c>
      <c r="F147" s="3" t="s">
        <v>484</v>
      </c>
      <c r="G147" s="12">
        <v>2786</v>
      </c>
      <c r="H147" s="12">
        <v>1389</v>
      </c>
      <c r="I147" s="12">
        <v>1012</v>
      </c>
      <c r="J147" s="12">
        <v>791</v>
      </c>
      <c r="K147" s="12">
        <v>693</v>
      </c>
      <c r="L147" s="12">
        <v>1751</v>
      </c>
      <c r="M147" s="12">
        <v>459</v>
      </c>
      <c r="N147" s="12">
        <v>8</v>
      </c>
      <c r="O147" s="12">
        <v>0</v>
      </c>
      <c r="P147" s="12">
        <v>0</v>
      </c>
      <c r="Q147" s="12">
        <v>8889</v>
      </c>
      <c r="R147" s="12">
        <v>29674</v>
      </c>
      <c r="S147" s="12">
        <v>125</v>
      </c>
      <c r="T147" s="12">
        <v>38688</v>
      </c>
      <c r="U147" s="12"/>
      <c r="V147" s="5">
        <v>1974</v>
      </c>
      <c r="W147" s="5">
        <v>727</v>
      </c>
      <c r="X147" s="5">
        <v>130</v>
      </c>
      <c r="Y147" s="5">
        <v>187</v>
      </c>
      <c r="Z147" s="5">
        <v>237</v>
      </c>
      <c r="AA147" s="5">
        <v>1968</v>
      </c>
      <c r="AB147" s="5">
        <v>505</v>
      </c>
      <c r="AC147" s="5">
        <v>1</v>
      </c>
      <c r="AD147" s="5">
        <v>1</v>
      </c>
      <c r="AE147" s="5">
        <v>1</v>
      </c>
      <c r="AF147" s="5">
        <v>5731</v>
      </c>
      <c r="AG147" s="5">
        <v>23205</v>
      </c>
      <c r="AH147" s="5">
        <v>149</v>
      </c>
      <c r="AI147" s="12">
        <v>29085</v>
      </c>
      <c r="AJ147" s="12"/>
      <c r="AK147" s="82">
        <f t="shared" si="9"/>
        <v>6792.0999999999995</v>
      </c>
      <c r="AM147" s="6">
        <f t="shared" si="10"/>
        <v>-0.24821650124069483</v>
      </c>
      <c r="AN147" s="2">
        <f t="shared" si="11"/>
        <v>-9603</v>
      </c>
      <c r="AO147" s="4"/>
      <c r="AP147" s="6">
        <f t="shared" si="12"/>
        <v>0.24697263520792934</v>
      </c>
    </row>
    <row r="148" spans="1:43" x14ac:dyDescent="0.25">
      <c r="A148" s="2">
        <v>146</v>
      </c>
      <c r="B148" s="11" t="s">
        <v>268</v>
      </c>
      <c r="C148" s="2" t="s">
        <v>266</v>
      </c>
      <c r="D148" s="3" t="s">
        <v>68</v>
      </c>
      <c r="E148" s="3" t="s">
        <v>484</v>
      </c>
      <c r="F148" s="3" t="s">
        <v>485</v>
      </c>
      <c r="G148" s="12">
        <v>1229</v>
      </c>
      <c r="H148" s="12">
        <v>415</v>
      </c>
      <c r="I148" s="12">
        <v>111</v>
      </c>
      <c r="J148" s="12">
        <v>155</v>
      </c>
      <c r="K148" s="12">
        <v>181</v>
      </c>
      <c r="L148" s="12">
        <v>1049</v>
      </c>
      <c r="M148" s="12">
        <v>138</v>
      </c>
      <c r="N148" s="12">
        <v>0</v>
      </c>
      <c r="O148" s="12">
        <v>0</v>
      </c>
      <c r="P148" s="12">
        <v>0</v>
      </c>
      <c r="Q148" s="12">
        <v>3278</v>
      </c>
      <c r="R148" s="12">
        <v>13089</v>
      </c>
      <c r="S148" s="12">
        <v>50</v>
      </c>
      <c r="T148" s="12">
        <v>16417</v>
      </c>
      <c r="U148" s="12"/>
      <c r="V148" s="5">
        <v>1251</v>
      </c>
      <c r="W148" s="5">
        <v>522</v>
      </c>
      <c r="X148" s="5">
        <v>113</v>
      </c>
      <c r="Y148" s="5">
        <v>145</v>
      </c>
      <c r="Z148" s="5">
        <v>251</v>
      </c>
      <c r="AA148" s="5">
        <v>1733</v>
      </c>
      <c r="AB148" s="5">
        <v>236</v>
      </c>
      <c r="AC148" s="5">
        <v>0</v>
      </c>
      <c r="AD148" s="5">
        <v>1</v>
      </c>
      <c r="AE148" s="5">
        <v>0</v>
      </c>
      <c r="AF148" s="5">
        <v>4252</v>
      </c>
      <c r="AG148" s="5">
        <v>13628</v>
      </c>
      <c r="AH148" s="5">
        <v>91</v>
      </c>
      <c r="AI148" s="12">
        <v>17971</v>
      </c>
      <c r="AJ148" s="12"/>
      <c r="AK148" s="82">
        <f t="shared" si="9"/>
        <v>5678.5</v>
      </c>
      <c r="AM148" s="6">
        <f t="shared" si="10"/>
        <v>9.4657976487787066E-2</v>
      </c>
      <c r="AN148" s="2">
        <f t="shared" si="11"/>
        <v>1554</v>
      </c>
      <c r="AO148" s="4"/>
      <c r="AP148" s="6">
        <f t="shared" si="12"/>
        <v>0.31200469621367771</v>
      </c>
    </row>
    <row r="149" spans="1:43" s="28" customFormat="1" x14ac:dyDescent="0.25">
      <c r="A149" s="29">
        <v>147</v>
      </c>
      <c r="B149" s="30" t="s">
        <v>268</v>
      </c>
      <c r="C149" s="29" t="s">
        <v>266</v>
      </c>
      <c r="D149" s="28" t="s">
        <v>69</v>
      </c>
      <c r="E149" s="28" t="s">
        <v>485</v>
      </c>
      <c r="F149" s="28" t="s">
        <v>288</v>
      </c>
      <c r="G149" s="31">
        <v>1155</v>
      </c>
      <c r="H149" s="31">
        <v>363</v>
      </c>
      <c r="I149" s="31">
        <v>106</v>
      </c>
      <c r="J149" s="31">
        <v>95</v>
      </c>
      <c r="K149" s="31">
        <v>154</v>
      </c>
      <c r="L149" s="31">
        <v>1091</v>
      </c>
      <c r="M149" s="31">
        <v>134</v>
      </c>
      <c r="N149" s="31">
        <v>0</v>
      </c>
      <c r="O149" s="31">
        <v>0</v>
      </c>
      <c r="P149" s="31">
        <v>0</v>
      </c>
      <c r="Q149" s="31">
        <v>3098</v>
      </c>
      <c r="R149" s="31">
        <v>13532</v>
      </c>
      <c r="S149" s="31">
        <v>17</v>
      </c>
      <c r="T149" s="31">
        <v>16647</v>
      </c>
      <c r="U149" s="31"/>
      <c r="V149" s="32">
        <v>1090</v>
      </c>
      <c r="W149" s="32">
        <v>482</v>
      </c>
      <c r="X149" s="32">
        <v>106</v>
      </c>
      <c r="Y149" s="32">
        <v>124</v>
      </c>
      <c r="Z149" s="32">
        <v>210</v>
      </c>
      <c r="AA149" s="32">
        <v>1821</v>
      </c>
      <c r="AB149" s="32">
        <v>181</v>
      </c>
      <c r="AC149" s="32">
        <v>0</v>
      </c>
      <c r="AD149" s="32">
        <v>1</v>
      </c>
      <c r="AE149" s="32">
        <v>0</v>
      </c>
      <c r="AF149" s="32">
        <v>4015</v>
      </c>
      <c r="AG149" s="32">
        <v>12177</v>
      </c>
      <c r="AH149" s="32">
        <v>76</v>
      </c>
      <c r="AI149" s="31">
        <v>16268</v>
      </c>
      <c r="AJ149" s="31"/>
      <c r="AK149" s="83">
        <f t="shared" si="9"/>
        <v>5657.4999999999991</v>
      </c>
      <c r="AM149" s="33">
        <f t="shared" si="10"/>
        <v>-2.2766864900582662E-2</v>
      </c>
      <c r="AN149" s="29">
        <f t="shared" si="11"/>
        <v>-379</v>
      </c>
      <c r="AO149" s="29"/>
      <c r="AP149" s="33">
        <f t="shared" si="12"/>
        <v>0.32971996386630531</v>
      </c>
      <c r="AQ149" s="32"/>
    </row>
    <row r="150" spans="1:43" x14ac:dyDescent="0.25">
      <c r="A150" s="2">
        <v>148</v>
      </c>
      <c r="B150" s="11" t="s">
        <v>358</v>
      </c>
      <c r="C150" s="2" t="s">
        <v>266</v>
      </c>
      <c r="D150" s="3" t="s">
        <v>140</v>
      </c>
      <c r="E150" s="3" t="s">
        <v>507</v>
      </c>
      <c r="F150" s="3" t="s">
        <v>558</v>
      </c>
      <c r="G150" s="12">
        <v>549</v>
      </c>
      <c r="H150" s="12">
        <v>213</v>
      </c>
      <c r="I150" s="12">
        <v>49</v>
      </c>
      <c r="J150" s="12">
        <v>110</v>
      </c>
      <c r="K150" s="12">
        <v>66</v>
      </c>
      <c r="L150" s="12">
        <v>528</v>
      </c>
      <c r="M150" s="12">
        <v>47</v>
      </c>
      <c r="N150" s="12">
        <v>0</v>
      </c>
      <c r="O150" s="12">
        <v>1</v>
      </c>
      <c r="P150" s="12">
        <v>0</v>
      </c>
      <c r="Q150" s="12">
        <v>1563</v>
      </c>
      <c r="R150" s="12">
        <v>5939</v>
      </c>
      <c r="S150" s="12">
        <v>36</v>
      </c>
      <c r="T150" s="12">
        <v>7538</v>
      </c>
      <c r="U150" s="12"/>
      <c r="V150" s="5">
        <v>665</v>
      </c>
      <c r="W150" s="5">
        <v>290</v>
      </c>
      <c r="X150" s="5">
        <v>46</v>
      </c>
      <c r="Y150" s="5">
        <v>54</v>
      </c>
      <c r="Z150" s="5">
        <v>87</v>
      </c>
      <c r="AA150" s="5">
        <v>1189</v>
      </c>
      <c r="AB150" s="5">
        <v>69</v>
      </c>
      <c r="AC150" s="5">
        <v>0</v>
      </c>
      <c r="AD150" s="5">
        <v>0</v>
      </c>
      <c r="AE150" s="5">
        <v>2</v>
      </c>
      <c r="AF150" s="5">
        <v>2402</v>
      </c>
      <c r="AG150" s="5">
        <v>4735</v>
      </c>
      <c r="AH150" s="5">
        <v>20</v>
      </c>
      <c r="AI150" s="12">
        <v>7157</v>
      </c>
      <c r="AJ150" s="12"/>
      <c r="AK150" s="82">
        <f t="shared" si="9"/>
        <v>3446.6</v>
      </c>
      <c r="AM150" s="6">
        <f t="shared" si="10"/>
        <v>-5.0543910851684748E-2</v>
      </c>
      <c r="AN150" s="2">
        <f t="shared" si="11"/>
        <v>-381</v>
      </c>
      <c r="AO150" s="4"/>
      <c r="AP150" s="6">
        <f t="shared" si="12"/>
        <v>0.50728616684266103</v>
      </c>
    </row>
    <row r="151" spans="1:43" x14ac:dyDescent="0.25">
      <c r="A151" s="2">
        <v>149</v>
      </c>
      <c r="B151" s="11" t="s">
        <v>358</v>
      </c>
      <c r="C151" s="2" t="s">
        <v>266</v>
      </c>
      <c r="D151" s="3" t="s">
        <v>141</v>
      </c>
      <c r="E151" s="3" t="s">
        <v>558</v>
      </c>
      <c r="F151" s="3" t="s">
        <v>508</v>
      </c>
      <c r="G151" s="12">
        <v>549</v>
      </c>
      <c r="H151" s="12">
        <v>213</v>
      </c>
      <c r="I151" s="12">
        <v>49</v>
      </c>
      <c r="J151" s="12">
        <v>110</v>
      </c>
      <c r="K151" s="12">
        <v>66</v>
      </c>
      <c r="L151" s="12">
        <v>528</v>
      </c>
      <c r="M151" s="12">
        <v>47</v>
      </c>
      <c r="N151" s="12">
        <v>0</v>
      </c>
      <c r="O151" s="12">
        <v>1</v>
      </c>
      <c r="P151" s="12">
        <v>0</v>
      </c>
      <c r="Q151" s="12">
        <v>1563</v>
      </c>
      <c r="R151" s="12">
        <v>5939</v>
      </c>
      <c r="S151" s="12">
        <v>36</v>
      </c>
      <c r="T151" s="12">
        <v>7538</v>
      </c>
      <c r="U151" s="12"/>
      <c r="V151" s="5">
        <v>665</v>
      </c>
      <c r="W151" s="5">
        <v>290</v>
      </c>
      <c r="X151" s="5">
        <v>46</v>
      </c>
      <c r="Y151" s="5">
        <v>54</v>
      </c>
      <c r="Z151" s="5">
        <v>87</v>
      </c>
      <c r="AA151" s="5">
        <v>1189</v>
      </c>
      <c r="AB151" s="5">
        <v>69</v>
      </c>
      <c r="AC151" s="5">
        <v>0</v>
      </c>
      <c r="AD151" s="5">
        <v>0</v>
      </c>
      <c r="AE151" s="5">
        <v>2</v>
      </c>
      <c r="AF151" s="5">
        <v>2402</v>
      </c>
      <c r="AG151" s="5">
        <v>4735</v>
      </c>
      <c r="AH151" s="5">
        <v>20</v>
      </c>
      <c r="AI151" s="12">
        <v>7157</v>
      </c>
      <c r="AJ151" s="12"/>
      <c r="AK151" s="82">
        <f t="shared" si="9"/>
        <v>3446.6</v>
      </c>
      <c r="AM151" s="6">
        <f t="shared" si="10"/>
        <v>-5.0543910851684748E-2</v>
      </c>
      <c r="AN151" s="2">
        <f t="shared" si="11"/>
        <v>-381</v>
      </c>
      <c r="AO151" s="4"/>
      <c r="AP151" s="6">
        <f t="shared" si="12"/>
        <v>0.50728616684266103</v>
      </c>
    </row>
    <row r="152" spans="1:43" x14ac:dyDescent="0.25">
      <c r="A152" s="2">
        <v>150</v>
      </c>
      <c r="B152" s="11" t="s">
        <v>358</v>
      </c>
      <c r="C152" s="2" t="s">
        <v>266</v>
      </c>
      <c r="D152" s="3" t="s">
        <v>142</v>
      </c>
      <c r="E152" s="3" t="s">
        <v>508</v>
      </c>
      <c r="F152" s="3" t="s">
        <v>509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5">
        <v>760</v>
      </c>
      <c r="W152" s="5">
        <v>224</v>
      </c>
      <c r="X152" s="5">
        <v>62</v>
      </c>
      <c r="Y152" s="5">
        <v>106</v>
      </c>
      <c r="Z152" s="5">
        <v>70</v>
      </c>
      <c r="AA152" s="5">
        <v>1165</v>
      </c>
      <c r="AB152" s="5">
        <v>86</v>
      </c>
      <c r="AC152" s="5">
        <v>0</v>
      </c>
      <c r="AD152" s="5">
        <v>1</v>
      </c>
      <c r="AE152" s="5">
        <v>3</v>
      </c>
      <c r="AF152" s="5">
        <v>2477</v>
      </c>
      <c r="AG152" s="5">
        <v>6850</v>
      </c>
      <c r="AH152" s="5">
        <v>5</v>
      </c>
      <c r="AI152" s="92">
        <v>9332</v>
      </c>
      <c r="AJ152" s="21"/>
      <c r="AK152" s="82">
        <f t="shared" si="9"/>
        <v>3406.9</v>
      </c>
      <c r="AM152" s="6" t="str">
        <f t="shared" si="10"/>
        <v>nový</v>
      </c>
      <c r="AN152" s="2" t="str">
        <f t="shared" si="11"/>
        <v>úsek</v>
      </c>
      <c r="AO152" s="4"/>
      <c r="AP152" s="6">
        <f t="shared" si="12"/>
        <v>0.36160583941605839</v>
      </c>
    </row>
    <row r="153" spans="1:43" x14ac:dyDescent="0.25">
      <c r="A153" s="2">
        <v>151</v>
      </c>
      <c r="B153" s="11" t="s">
        <v>358</v>
      </c>
      <c r="C153" s="2" t="s">
        <v>266</v>
      </c>
      <c r="D153" s="3" t="s">
        <v>143</v>
      </c>
      <c r="E153" s="3" t="s">
        <v>509</v>
      </c>
      <c r="F153" s="3" t="s">
        <v>510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5">
        <v>761</v>
      </c>
      <c r="W153" s="5">
        <v>226</v>
      </c>
      <c r="X153" s="5">
        <v>83</v>
      </c>
      <c r="Y153" s="5">
        <v>52</v>
      </c>
      <c r="Z153" s="5">
        <v>77</v>
      </c>
      <c r="AA153" s="5">
        <v>1086</v>
      </c>
      <c r="AB153" s="5">
        <v>60</v>
      </c>
      <c r="AC153" s="5">
        <v>0</v>
      </c>
      <c r="AD153" s="5">
        <v>1</v>
      </c>
      <c r="AE153" s="5">
        <v>0</v>
      </c>
      <c r="AF153" s="5">
        <v>2346</v>
      </c>
      <c r="AG153" s="5">
        <v>5718</v>
      </c>
      <c r="AH153" s="5">
        <v>20</v>
      </c>
      <c r="AI153" s="92">
        <v>8084</v>
      </c>
      <c r="AJ153" s="21"/>
      <c r="AK153" s="82">
        <f t="shared" si="9"/>
        <v>3201</v>
      </c>
      <c r="AM153" s="6" t="str">
        <f t="shared" si="10"/>
        <v>nový</v>
      </c>
      <c r="AN153" s="2" t="str">
        <f t="shared" si="11"/>
        <v>úsek</v>
      </c>
      <c r="AO153" s="4"/>
      <c r="AP153" s="6">
        <f t="shared" si="12"/>
        <v>0.41028331584470096</v>
      </c>
    </row>
    <row r="154" spans="1:43" s="8" customFormat="1" ht="15.75" thickBot="1" x14ac:dyDescent="0.3">
      <c r="A154" s="7">
        <v>152</v>
      </c>
      <c r="B154" s="14" t="s">
        <v>358</v>
      </c>
      <c r="C154" s="7" t="s">
        <v>266</v>
      </c>
      <c r="D154" s="8" t="s">
        <v>144</v>
      </c>
      <c r="E154" s="8" t="s">
        <v>510</v>
      </c>
      <c r="F154" s="8" t="s">
        <v>511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9">
        <v>584</v>
      </c>
      <c r="W154" s="9">
        <v>204</v>
      </c>
      <c r="X154" s="9">
        <v>98</v>
      </c>
      <c r="Y154" s="9">
        <v>52</v>
      </c>
      <c r="Z154" s="9">
        <v>63</v>
      </c>
      <c r="AA154" s="9">
        <v>1057</v>
      </c>
      <c r="AB154" s="9">
        <v>24</v>
      </c>
      <c r="AC154" s="9">
        <v>0</v>
      </c>
      <c r="AD154" s="9">
        <v>1</v>
      </c>
      <c r="AE154" s="9">
        <v>0</v>
      </c>
      <c r="AF154" s="9">
        <v>2083</v>
      </c>
      <c r="AG154" s="9">
        <v>3817</v>
      </c>
      <c r="AH154" s="9">
        <v>16</v>
      </c>
      <c r="AI154" s="93">
        <v>5916</v>
      </c>
      <c r="AJ154" s="25"/>
      <c r="AK154" s="84">
        <f t="shared" si="9"/>
        <v>3061.3</v>
      </c>
      <c r="AM154" s="10" t="str">
        <f t="shared" si="10"/>
        <v>nový</v>
      </c>
      <c r="AN154" s="7" t="str">
        <f t="shared" si="11"/>
        <v>úsek</v>
      </c>
      <c r="AO154" s="7"/>
      <c r="AP154" s="10">
        <f t="shared" si="12"/>
        <v>0.54571653130730946</v>
      </c>
      <c r="AQ154" s="9"/>
    </row>
    <row r="155" spans="1:43" x14ac:dyDescent="0.25">
      <c r="A155" s="2">
        <v>153</v>
      </c>
      <c r="B155" s="11" t="s">
        <v>268</v>
      </c>
      <c r="C155" s="2" t="s">
        <v>260</v>
      </c>
      <c r="D155" s="3" t="s">
        <v>93</v>
      </c>
      <c r="E155" s="3" t="s">
        <v>286</v>
      </c>
      <c r="F155" s="3" t="s">
        <v>311</v>
      </c>
      <c r="G155" s="12">
        <v>3681</v>
      </c>
      <c r="H155" s="12">
        <v>4970</v>
      </c>
      <c r="I155" s="12">
        <v>79</v>
      </c>
      <c r="J155" s="12">
        <v>1189</v>
      </c>
      <c r="K155" s="12">
        <v>84</v>
      </c>
      <c r="L155" s="12">
        <v>954</v>
      </c>
      <c r="M155" s="12">
        <v>108</v>
      </c>
      <c r="N155" s="12">
        <v>0</v>
      </c>
      <c r="O155" s="12">
        <v>0</v>
      </c>
      <c r="P155" s="12">
        <v>0</v>
      </c>
      <c r="Q155" s="12">
        <v>11065</v>
      </c>
      <c r="R155" s="12">
        <v>26809</v>
      </c>
      <c r="S155" s="12">
        <v>445</v>
      </c>
      <c r="T155" s="12">
        <v>38319</v>
      </c>
      <c r="U155" s="12"/>
      <c r="V155" s="5">
        <v>3970</v>
      </c>
      <c r="W155" s="5">
        <v>1095</v>
      </c>
      <c r="X155" s="5">
        <v>247</v>
      </c>
      <c r="Y155" s="5">
        <v>374</v>
      </c>
      <c r="Z155" s="5">
        <v>420</v>
      </c>
      <c r="AA155" s="5">
        <v>6488</v>
      </c>
      <c r="AB155" s="5">
        <v>387</v>
      </c>
      <c r="AC155" s="5">
        <v>4</v>
      </c>
      <c r="AD155" s="5">
        <v>0</v>
      </c>
      <c r="AE155" s="5">
        <v>0</v>
      </c>
      <c r="AF155" s="5">
        <v>12985</v>
      </c>
      <c r="AG155" s="5">
        <v>34906</v>
      </c>
      <c r="AH155" s="5">
        <v>112</v>
      </c>
      <c r="AI155" s="12">
        <v>48003</v>
      </c>
      <c r="AJ155" s="12"/>
      <c r="AK155" s="82">
        <f t="shared" si="9"/>
        <v>18379.2</v>
      </c>
      <c r="AM155" s="6">
        <f t="shared" si="10"/>
        <v>0.25272058247866602</v>
      </c>
      <c r="AN155" s="2">
        <f t="shared" si="11"/>
        <v>9684</v>
      </c>
      <c r="AO155" s="4"/>
      <c r="AP155" s="6">
        <f t="shared" si="12"/>
        <v>0.37199908325216297</v>
      </c>
    </row>
    <row r="156" spans="1:43" x14ac:dyDescent="0.25">
      <c r="A156" s="2">
        <v>154</v>
      </c>
      <c r="B156" s="11" t="s">
        <v>268</v>
      </c>
      <c r="C156" s="2" t="s">
        <v>260</v>
      </c>
      <c r="D156" s="3" t="s">
        <v>94</v>
      </c>
      <c r="E156" s="3" t="s">
        <v>311</v>
      </c>
      <c r="F156" s="3" t="s">
        <v>312</v>
      </c>
      <c r="G156" s="12">
        <v>3681</v>
      </c>
      <c r="H156" s="12">
        <v>4970</v>
      </c>
      <c r="I156" s="12">
        <v>79</v>
      </c>
      <c r="J156" s="12">
        <v>1189</v>
      </c>
      <c r="K156" s="12">
        <v>84</v>
      </c>
      <c r="L156" s="12">
        <v>954</v>
      </c>
      <c r="M156" s="12">
        <v>108</v>
      </c>
      <c r="N156" s="12">
        <v>0</v>
      </c>
      <c r="O156" s="12">
        <v>0</v>
      </c>
      <c r="P156" s="12">
        <v>0</v>
      </c>
      <c r="Q156" s="12">
        <v>11065</v>
      </c>
      <c r="R156" s="12">
        <v>26809</v>
      </c>
      <c r="S156" s="12">
        <v>445</v>
      </c>
      <c r="T156" s="12">
        <v>38319</v>
      </c>
      <c r="U156" s="12"/>
      <c r="V156" s="5">
        <v>3970</v>
      </c>
      <c r="W156" s="5">
        <v>1095</v>
      </c>
      <c r="X156" s="5">
        <v>247</v>
      </c>
      <c r="Y156" s="5">
        <v>374</v>
      </c>
      <c r="Z156" s="5">
        <v>420</v>
      </c>
      <c r="AA156" s="5">
        <v>6488</v>
      </c>
      <c r="AB156" s="5">
        <v>387</v>
      </c>
      <c r="AC156" s="5">
        <v>4</v>
      </c>
      <c r="AD156" s="5">
        <v>0</v>
      </c>
      <c r="AE156" s="5">
        <v>0</v>
      </c>
      <c r="AF156" s="5">
        <v>12985</v>
      </c>
      <c r="AG156" s="5">
        <v>34906</v>
      </c>
      <c r="AH156" s="5">
        <v>112</v>
      </c>
      <c r="AI156" s="12">
        <v>48003</v>
      </c>
      <c r="AJ156" s="12"/>
      <c r="AK156" s="82">
        <f t="shared" si="9"/>
        <v>18379.2</v>
      </c>
      <c r="AM156" s="6">
        <f t="shared" si="10"/>
        <v>0.25272058247866602</v>
      </c>
      <c r="AN156" s="2">
        <f t="shared" si="11"/>
        <v>9684</v>
      </c>
      <c r="AO156" s="4"/>
      <c r="AP156" s="6">
        <f t="shared" si="12"/>
        <v>0.37199908325216297</v>
      </c>
    </row>
    <row r="157" spans="1:43" x14ac:dyDescent="0.25">
      <c r="A157" s="2">
        <v>155</v>
      </c>
      <c r="B157" s="11" t="s">
        <v>268</v>
      </c>
      <c r="C157" s="2" t="s">
        <v>260</v>
      </c>
      <c r="D157" s="3" t="s">
        <v>95</v>
      </c>
      <c r="E157" s="3" t="s">
        <v>312</v>
      </c>
      <c r="F157" s="3" t="s">
        <v>313</v>
      </c>
      <c r="G157" s="12">
        <v>3020</v>
      </c>
      <c r="H157" s="12">
        <v>3421</v>
      </c>
      <c r="I157" s="12">
        <v>108</v>
      </c>
      <c r="J157" s="12">
        <v>923</v>
      </c>
      <c r="K157" s="12">
        <v>173</v>
      </c>
      <c r="L157" s="12">
        <v>1226</v>
      </c>
      <c r="M157" s="12">
        <v>97</v>
      </c>
      <c r="N157" s="12">
        <v>0</v>
      </c>
      <c r="O157" s="12">
        <v>0</v>
      </c>
      <c r="P157" s="12">
        <v>0</v>
      </c>
      <c r="Q157" s="12">
        <v>8968</v>
      </c>
      <c r="R157" s="12">
        <v>21816</v>
      </c>
      <c r="S157" s="12">
        <v>416</v>
      </c>
      <c r="T157" s="12">
        <v>31200</v>
      </c>
      <c r="U157" s="12"/>
      <c r="V157" s="5">
        <v>3159</v>
      </c>
      <c r="W157" s="5">
        <v>945</v>
      </c>
      <c r="X157" s="5">
        <v>215</v>
      </c>
      <c r="Y157" s="5">
        <v>334</v>
      </c>
      <c r="Z157" s="5">
        <v>362</v>
      </c>
      <c r="AA157" s="5">
        <v>5136</v>
      </c>
      <c r="AB157" s="5">
        <v>322</v>
      </c>
      <c r="AC157" s="5">
        <v>3</v>
      </c>
      <c r="AD157" s="5">
        <v>0</v>
      </c>
      <c r="AE157" s="5">
        <v>0</v>
      </c>
      <c r="AF157" s="5">
        <v>10476</v>
      </c>
      <c r="AG157" s="5">
        <v>28440</v>
      </c>
      <c r="AH157" s="5">
        <v>82</v>
      </c>
      <c r="AI157" s="12">
        <v>38998</v>
      </c>
      <c r="AJ157" s="12"/>
      <c r="AK157" s="82">
        <f t="shared" si="9"/>
        <v>14770.699999999999</v>
      </c>
      <c r="AM157" s="6">
        <f t="shared" si="10"/>
        <v>0.24993589743589739</v>
      </c>
      <c r="AN157" s="2">
        <f t="shared" si="11"/>
        <v>7798</v>
      </c>
      <c r="AO157" s="4"/>
      <c r="AP157" s="6">
        <f t="shared" si="12"/>
        <v>0.36835443037974686</v>
      </c>
    </row>
    <row r="158" spans="1:43" x14ac:dyDescent="0.25">
      <c r="A158" s="2">
        <v>156</v>
      </c>
      <c r="B158" s="11" t="s">
        <v>268</v>
      </c>
      <c r="C158" s="2" t="s">
        <v>260</v>
      </c>
      <c r="D158" s="3" t="s">
        <v>96</v>
      </c>
      <c r="E158" s="3" t="s">
        <v>313</v>
      </c>
      <c r="F158" s="3" t="s">
        <v>559</v>
      </c>
      <c r="G158" s="12">
        <v>2119</v>
      </c>
      <c r="H158" s="12">
        <v>988</v>
      </c>
      <c r="I158" s="12">
        <v>279</v>
      </c>
      <c r="J158" s="12">
        <v>236</v>
      </c>
      <c r="K158" s="12">
        <v>297</v>
      </c>
      <c r="L158" s="12">
        <v>3368</v>
      </c>
      <c r="M158" s="12">
        <v>160</v>
      </c>
      <c r="N158" s="12">
        <v>0</v>
      </c>
      <c r="O158" s="12">
        <v>0</v>
      </c>
      <c r="P158" s="12">
        <v>0</v>
      </c>
      <c r="Q158" s="12">
        <v>7447</v>
      </c>
      <c r="R158" s="12">
        <v>18334</v>
      </c>
      <c r="S158" s="12">
        <v>119</v>
      </c>
      <c r="T158" s="12">
        <v>25900</v>
      </c>
      <c r="U158" s="12"/>
      <c r="V158" s="5">
        <v>2394</v>
      </c>
      <c r="W158" s="5">
        <v>775</v>
      </c>
      <c r="X158" s="5">
        <v>177</v>
      </c>
      <c r="Y158" s="5">
        <v>283</v>
      </c>
      <c r="Z158" s="5">
        <v>297</v>
      </c>
      <c r="AA158" s="5">
        <v>3874</v>
      </c>
      <c r="AB158" s="5">
        <v>255</v>
      </c>
      <c r="AC158" s="5">
        <v>2</v>
      </c>
      <c r="AD158" s="5">
        <v>0</v>
      </c>
      <c r="AE158" s="5">
        <v>0</v>
      </c>
      <c r="AF158" s="5">
        <v>8057</v>
      </c>
      <c r="AG158" s="5">
        <v>22090</v>
      </c>
      <c r="AH158" s="5">
        <v>57</v>
      </c>
      <c r="AI158" s="12">
        <v>30204</v>
      </c>
      <c r="AJ158" s="12"/>
      <c r="AK158" s="82">
        <f t="shared" si="9"/>
        <v>11317.399999999998</v>
      </c>
      <c r="AM158" s="6">
        <f t="shared" si="10"/>
        <v>0.16617760617760613</v>
      </c>
      <c r="AN158" s="2">
        <f t="shared" si="11"/>
        <v>4304</v>
      </c>
      <c r="AO158" s="4"/>
      <c r="AP158" s="6">
        <f t="shared" si="12"/>
        <v>0.36473517428700769</v>
      </c>
    </row>
    <row r="159" spans="1:43" x14ac:dyDescent="0.25">
      <c r="A159" s="2">
        <v>157</v>
      </c>
      <c r="B159" s="11" t="s">
        <v>358</v>
      </c>
      <c r="C159" s="2" t="s">
        <v>260</v>
      </c>
      <c r="D159" s="3" t="s">
        <v>145</v>
      </c>
      <c r="E159" s="3" t="s">
        <v>559</v>
      </c>
      <c r="F159" s="3" t="s">
        <v>397</v>
      </c>
      <c r="G159" s="12">
        <v>2119</v>
      </c>
      <c r="H159" s="12">
        <v>988</v>
      </c>
      <c r="I159" s="12">
        <v>279</v>
      </c>
      <c r="J159" s="12">
        <v>236</v>
      </c>
      <c r="K159" s="12">
        <v>297</v>
      </c>
      <c r="L159" s="12">
        <v>3368</v>
      </c>
      <c r="M159" s="12">
        <v>160</v>
      </c>
      <c r="N159" s="12">
        <v>0</v>
      </c>
      <c r="O159" s="12">
        <v>0</v>
      </c>
      <c r="P159" s="12">
        <v>0</v>
      </c>
      <c r="Q159" s="12">
        <v>7447</v>
      </c>
      <c r="R159" s="12">
        <v>18334</v>
      </c>
      <c r="S159" s="12">
        <v>119</v>
      </c>
      <c r="T159" s="12">
        <v>25900</v>
      </c>
      <c r="U159" s="12"/>
      <c r="V159" s="5">
        <v>2394</v>
      </c>
      <c r="W159" s="5">
        <v>775</v>
      </c>
      <c r="X159" s="5">
        <v>177</v>
      </c>
      <c r="Y159" s="5">
        <v>283</v>
      </c>
      <c r="Z159" s="5">
        <v>297</v>
      </c>
      <c r="AA159" s="5">
        <v>3874</v>
      </c>
      <c r="AB159" s="5">
        <v>255</v>
      </c>
      <c r="AC159" s="5">
        <v>2</v>
      </c>
      <c r="AD159" s="5">
        <v>0</v>
      </c>
      <c r="AE159" s="5">
        <v>0</v>
      </c>
      <c r="AF159" s="5">
        <v>8057</v>
      </c>
      <c r="AG159" s="5">
        <v>22090</v>
      </c>
      <c r="AH159" s="5">
        <v>57</v>
      </c>
      <c r="AI159" s="12">
        <v>30204</v>
      </c>
      <c r="AJ159" s="12"/>
      <c r="AK159" s="82">
        <f t="shared" si="9"/>
        <v>11317.399999999998</v>
      </c>
      <c r="AM159" s="6">
        <f t="shared" si="10"/>
        <v>0.16617760617760613</v>
      </c>
      <c r="AN159" s="2">
        <f t="shared" si="11"/>
        <v>4304</v>
      </c>
      <c r="AO159" s="4"/>
      <c r="AP159" s="6">
        <f t="shared" si="12"/>
        <v>0.36473517428700769</v>
      </c>
    </row>
    <row r="160" spans="1:43" x14ac:dyDescent="0.25">
      <c r="A160" s="2">
        <v>158</v>
      </c>
      <c r="B160" s="11" t="s">
        <v>358</v>
      </c>
      <c r="C160" s="2" t="s">
        <v>260</v>
      </c>
      <c r="D160" s="3" t="s">
        <v>146</v>
      </c>
      <c r="E160" s="3" t="s">
        <v>397</v>
      </c>
      <c r="F160" s="3" t="s">
        <v>398</v>
      </c>
      <c r="G160" s="12">
        <v>1187</v>
      </c>
      <c r="H160" s="12">
        <v>449</v>
      </c>
      <c r="I160" s="12">
        <v>140</v>
      </c>
      <c r="J160" s="12">
        <v>107</v>
      </c>
      <c r="K160" s="12">
        <v>149</v>
      </c>
      <c r="L160" s="12">
        <v>1492</v>
      </c>
      <c r="M160" s="12">
        <v>87</v>
      </c>
      <c r="N160" s="12">
        <v>0</v>
      </c>
      <c r="O160" s="12">
        <v>0</v>
      </c>
      <c r="P160" s="12">
        <v>0</v>
      </c>
      <c r="Q160" s="12">
        <v>3611</v>
      </c>
      <c r="R160" s="12">
        <v>21342</v>
      </c>
      <c r="S160" s="12">
        <v>47</v>
      </c>
      <c r="T160" s="12">
        <v>25000</v>
      </c>
      <c r="U160" s="12"/>
      <c r="V160" s="5">
        <v>2060</v>
      </c>
      <c r="W160" s="5">
        <v>720</v>
      </c>
      <c r="X160" s="5">
        <v>165</v>
      </c>
      <c r="Y160" s="5">
        <v>270</v>
      </c>
      <c r="Z160" s="5">
        <v>276</v>
      </c>
      <c r="AA160" s="5">
        <v>3315</v>
      </c>
      <c r="AB160" s="5">
        <v>229</v>
      </c>
      <c r="AC160" s="5">
        <v>1</v>
      </c>
      <c r="AD160" s="5">
        <v>0</v>
      </c>
      <c r="AE160" s="5">
        <v>0</v>
      </c>
      <c r="AF160" s="5">
        <v>7036</v>
      </c>
      <c r="AG160" s="5">
        <v>19480</v>
      </c>
      <c r="AH160" s="5">
        <v>44</v>
      </c>
      <c r="AI160" s="12">
        <v>26560</v>
      </c>
      <c r="AJ160" s="12"/>
      <c r="AK160" s="82">
        <f t="shared" si="9"/>
        <v>9844</v>
      </c>
      <c r="AM160" s="6">
        <f t="shared" si="10"/>
        <v>6.2400000000000011E-2</v>
      </c>
      <c r="AN160" s="2">
        <f t="shared" si="11"/>
        <v>1560</v>
      </c>
      <c r="AO160" s="4"/>
      <c r="AP160" s="6">
        <f t="shared" si="12"/>
        <v>0.36119096509240245</v>
      </c>
    </row>
    <row r="161" spans="1:43" x14ac:dyDescent="0.25">
      <c r="A161" s="2">
        <v>159</v>
      </c>
      <c r="B161" s="11" t="s">
        <v>358</v>
      </c>
      <c r="C161" s="2" t="s">
        <v>260</v>
      </c>
      <c r="D161" s="3" t="s">
        <v>147</v>
      </c>
      <c r="E161" s="3" t="s">
        <v>398</v>
      </c>
      <c r="F161" s="3" t="s">
        <v>399</v>
      </c>
      <c r="G161" s="12">
        <v>1396</v>
      </c>
      <c r="H161" s="12">
        <v>368</v>
      </c>
      <c r="I161" s="12">
        <v>86</v>
      </c>
      <c r="J161" s="12">
        <v>135</v>
      </c>
      <c r="K161" s="12">
        <v>142</v>
      </c>
      <c r="L161" s="12">
        <v>1140</v>
      </c>
      <c r="M161" s="12">
        <v>58</v>
      </c>
      <c r="N161" s="12">
        <v>0</v>
      </c>
      <c r="O161" s="12">
        <v>0</v>
      </c>
      <c r="P161" s="12">
        <v>0</v>
      </c>
      <c r="Q161" s="12">
        <v>3325</v>
      </c>
      <c r="R161" s="12">
        <v>17675</v>
      </c>
      <c r="S161" s="12">
        <v>27</v>
      </c>
      <c r="T161" s="12">
        <v>21027</v>
      </c>
      <c r="U161" s="12"/>
      <c r="V161" s="5">
        <v>2048</v>
      </c>
      <c r="W161" s="5">
        <v>770</v>
      </c>
      <c r="X161" s="5">
        <v>178</v>
      </c>
      <c r="Y161" s="5">
        <v>295</v>
      </c>
      <c r="Z161" s="5">
        <v>295</v>
      </c>
      <c r="AA161" s="5">
        <v>3276</v>
      </c>
      <c r="AB161" s="5">
        <v>238</v>
      </c>
      <c r="AC161" s="5">
        <v>1</v>
      </c>
      <c r="AD161" s="5">
        <v>0</v>
      </c>
      <c r="AE161" s="5">
        <v>0</v>
      </c>
      <c r="AF161" s="5">
        <v>7101</v>
      </c>
      <c r="AG161" s="5">
        <v>19856</v>
      </c>
      <c r="AH161" s="5">
        <v>38</v>
      </c>
      <c r="AI161" s="12">
        <v>26995</v>
      </c>
      <c r="AJ161" s="12"/>
      <c r="AK161" s="82">
        <f t="shared" si="9"/>
        <v>9894.7999999999993</v>
      </c>
      <c r="AM161" s="6">
        <f t="shared" si="10"/>
        <v>0.28382555761639794</v>
      </c>
      <c r="AN161" s="2">
        <f t="shared" si="11"/>
        <v>5968</v>
      </c>
      <c r="AO161" s="4"/>
      <c r="AP161" s="6">
        <f t="shared" si="12"/>
        <v>0.35762489927477842</v>
      </c>
    </row>
    <row r="162" spans="1:43" x14ac:dyDescent="0.25">
      <c r="A162" s="2">
        <v>160</v>
      </c>
      <c r="B162" s="11" t="s">
        <v>358</v>
      </c>
      <c r="C162" s="2" t="s">
        <v>260</v>
      </c>
      <c r="D162" s="3" t="s">
        <v>148</v>
      </c>
      <c r="E162" s="3" t="s">
        <v>399</v>
      </c>
      <c r="F162" s="3" t="s">
        <v>400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5">
        <v>1781</v>
      </c>
      <c r="W162" s="5">
        <v>719</v>
      </c>
      <c r="X162" s="5">
        <v>166</v>
      </c>
      <c r="Y162" s="5">
        <v>281</v>
      </c>
      <c r="Z162" s="5">
        <v>275</v>
      </c>
      <c r="AA162" s="5">
        <v>2830</v>
      </c>
      <c r="AB162" s="5">
        <v>216</v>
      </c>
      <c r="AC162" s="5">
        <v>0</v>
      </c>
      <c r="AD162" s="5">
        <v>0</v>
      </c>
      <c r="AE162" s="5">
        <v>0</v>
      </c>
      <c r="AF162" s="5">
        <v>6268</v>
      </c>
      <c r="AG162" s="5">
        <v>17703</v>
      </c>
      <c r="AH162" s="5">
        <v>29</v>
      </c>
      <c r="AI162" s="12">
        <v>24000</v>
      </c>
      <c r="AJ162" s="12"/>
      <c r="AK162" s="82">
        <f t="shared" si="9"/>
        <v>8696.5999999999985</v>
      </c>
      <c r="AM162" s="6" t="str">
        <f t="shared" si="10"/>
        <v>nový</v>
      </c>
      <c r="AN162" s="2" t="str">
        <f t="shared" si="11"/>
        <v>úsek</v>
      </c>
      <c r="AO162" s="4"/>
      <c r="AP162" s="6">
        <f t="shared" si="12"/>
        <v>0.35406428288990566</v>
      </c>
    </row>
    <row r="163" spans="1:43" s="28" customFormat="1" x14ac:dyDescent="0.25">
      <c r="A163" s="29">
        <v>161</v>
      </c>
      <c r="B163" s="30" t="s">
        <v>358</v>
      </c>
      <c r="C163" s="29" t="s">
        <v>260</v>
      </c>
      <c r="D163" s="28" t="s">
        <v>149</v>
      </c>
      <c r="E163" s="28" t="s">
        <v>400</v>
      </c>
      <c r="F163" s="28" t="s">
        <v>401</v>
      </c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2">
        <v>1043</v>
      </c>
      <c r="W163" s="32">
        <v>452</v>
      </c>
      <c r="X163" s="32">
        <v>105</v>
      </c>
      <c r="Y163" s="32">
        <v>180</v>
      </c>
      <c r="Z163" s="32">
        <v>173</v>
      </c>
      <c r="AA163" s="32">
        <v>1648</v>
      </c>
      <c r="AB163" s="32">
        <v>132</v>
      </c>
      <c r="AC163" s="32">
        <v>0</v>
      </c>
      <c r="AD163" s="32">
        <v>0</v>
      </c>
      <c r="AE163" s="32">
        <v>0</v>
      </c>
      <c r="AF163" s="32">
        <v>3733</v>
      </c>
      <c r="AG163" s="32">
        <v>10650</v>
      </c>
      <c r="AH163" s="32">
        <v>14</v>
      </c>
      <c r="AI163" s="91">
        <v>14397</v>
      </c>
      <c r="AJ163" s="59"/>
      <c r="AK163" s="83">
        <f t="shared" si="9"/>
        <v>5159</v>
      </c>
      <c r="AM163" s="33" t="str">
        <f t="shared" si="10"/>
        <v>nový</v>
      </c>
      <c r="AN163" s="29" t="str">
        <f t="shared" si="11"/>
        <v>úsek</v>
      </c>
      <c r="AO163" s="29"/>
      <c r="AP163" s="33">
        <f t="shared" si="12"/>
        <v>0.35051643192488263</v>
      </c>
      <c r="AQ163" s="32"/>
    </row>
    <row r="164" spans="1:43" x14ac:dyDescent="0.25">
      <c r="A164" s="2">
        <v>162</v>
      </c>
      <c r="B164" s="11" t="s">
        <v>358</v>
      </c>
      <c r="C164" s="2" t="s">
        <v>260</v>
      </c>
      <c r="D164" s="3" t="s">
        <v>150</v>
      </c>
      <c r="E164" s="3" t="s">
        <v>481</v>
      </c>
      <c r="F164" s="3" t="s">
        <v>482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5">
        <v>1261</v>
      </c>
      <c r="W164" s="5">
        <v>455</v>
      </c>
      <c r="X164" s="5">
        <v>138</v>
      </c>
      <c r="Y164" s="5">
        <v>194</v>
      </c>
      <c r="Z164" s="5">
        <v>164</v>
      </c>
      <c r="AA164" s="5">
        <v>1568</v>
      </c>
      <c r="AB164" s="5">
        <v>106</v>
      </c>
      <c r="AC164" s="5">
        <v>4</v>
      </c>
      <c r="AD164" s="5">
        <v>0</v>
      </c>
      <c r="AE164" s="5">
        <v>1</v>
      </c>
      <c r="AF164" s="5">
        <v>3891</v>
      </c>
      <c r="AG164" s="5">
        <v>11059</v>
      </c>
      <c r="AH164" s="5">
        <v>50</v>
      </c>
      <c r="AI164" s="92">
        <v>15000</v>
      </c>
      <c r="AJ164" s="21"/>
      <c r="AK164" s="82">
        <f t="shared" si="9"/>
        <v>5036.2</v>
      </c>
      <c r="AM164" s="6" t="str">
        <f t="shared" si="10"/>
        <v>nový</v>
      </c>
      <c r="AN164" s="2" t="str">
        <f t="shared" si="11"/>
        <v>úsek</v>
      </c>
      <c r="AO164" s="4"/>
      <c r="AP164" s="6">
        <f t="shared" si="12"/>
        <v>0.35184013021068811</v>
      </c>
    </row>
    <row r="165" spans="1:43" x14ac:dyDescent="0.25">
      <c r="A165" s="2">
        <v>163</v>
      </c>
      <c r="B165" s="11" t="s">
        <v>358</v>
      </c>
      <c r="C165" s="2" t="s">
        <v>260</v>
      </c>
      <c r="D165" s="3" t="s">
        <v>151</v>
      </c>
      <c r="E165" s="3" t="s">
        <v>482</v>
      </c>
      <c r="F165" s="3" t="s">
        <v>402</v>
      </c>
      <c r="G165" s="12">
        <v>1741</v>
      </c>
      <c r="H165" s="12">
        <v>1851</v>
      </c>
      <c r="I165" s="12">
        <v>57</v>
      </c>
      <c r="J165" s="12">
        <v>443</v>
      </c>
      <c r="K165" s="12">
        <v>61</v>
      </c>
      <c r="L165" s="12">
        <v>697</v>
      </c>
      <c r="M165" s="12">
        <v>58</v>
      </c>
      <c r="N165" s="12">
        <v>0</v>
      </c>
      <c r="O165" s="12">
        <v>0</v>
      </c>
      <c r="P165" s="12">
        <v>0</v>
      </c>
      <c r="Q165" s="12">
        <v>4908</v>
      </c>
      <c r="R165" s="12">
        <v>6253</v>
      </c>
      <c r="S165" s="12">
        <v>8</v>
      </c>
      <c r="T165" s="12">
        <v>11169</v>
      </c>
      <c r="U165" s="12"/>
      <c r="V165" s="5">
        <v>1400</v>
      </c>
      <c r="W165" s="5">
        <v>591</v>
      </c>
      <c r="X165" s="5">
        <v>191</v>
      </c>
      <c r="Y165" s="5">
        <v>215</v>
      </c>
      <c r="Z165" s="5">
        <v>240</v>
      </c>
      <c r="AA165" s="5">
        <v>1999</v>
      </c>
      <c r="AB165" s="5">
        <v>132</v>
      </c>
      <c r="AC165" s="5">
        <v>5</v>
      </c>
      <c r="AD165" s="5">
        <v>0</v>
      </c>
      <c r="AE165" s="5">
        <v>0</v>
      </c>
      <c r="AF165" s="5">
        <v>4773</v>
      </c>
      <c r="AG165" s="5">
        <v>13942</v>
      </c>
      <c r="AH165" s="5">
        <v>54</v>
      </c>
      <c r="AI165" s="12">
        <v>18769</v>
      </c>
      <c r="AJ165" s="12"/>
      <c r="AK165" s="82">
        <f t="shared" si="9"/>
        <v>6464.5</v>
      </c>
      <c r="AM165" s="6">
        <f t="shared" si="10"/>
        <v>0.68045483033396015</v>
      </c>
      <c r="AN165" s="2">
        <f t="shared" si="11"/>
        <v>7600</v>
      </c>
      <c r="AO165" s="4"/>
      <c r="AP165" s="6">
        <f t="shared" si="12"/>
        <v>0.34234686558599914</v>
      </c>
    </row>
    <row r="166" spans="1:43" x14ac:dyDescent="0.25">
      <c r="A166" s="2">
        <v>164</v>
      </c>
      <c r="B166" s="11" t="s">
        <v>358</v>
      </c>
      <c r="C166" s="2" t="s">
        <v>260</v>
      </c>
      <c r="D166" s="3" t="s">
        <v>152</v>
      </c>
      <c r="E166" s="3" t="s">
        <v>402</v>
      </c>
      <c r="F166" s="3" t="s">
        <v>403</v>
      </c>
      <c r="G166" s="12">
        <v>1038</v>
      </c>
      <c r="H166" s="12">
        <v>620</v>
      </c>
      <c r="I166" s="12">
        <v>241</v>
      </c>
      <c r="J166" s="12">
        <v>148</v>
      </c>
      <c r="K166" s="12">
        <v>256</v>
      </c>
      <c r="L166" s="12">
        <v>2910</v>
      </c>
      <c r="M166" s="12">
        <v>82</v>
      </c>
      <c r="N166" s="12">
        <v>0</v>
      </c>
      <c r="O166" s="12">
        <v>0</v>
      </c>
      <c r="P166" s="12">
        <v>0</v>
      </c>
      <c r="Q166" s="12">
        <v>5295</v>
      </c>
      <c r="R166" s="12">
        <v>7543</v>
      </c>
      <c r="S166" s="12">
        <v>22</v>
      </c>
      <c r="T166" s="12">
        <v>12860</v>
      </c>
      <c r="U166" s="12"/>
      <c r="V166" s="5">
        <v>1114</v>
      </c>
      <c r="W166" s="5">
        <v>441</v>
      </c>
      <c r="X166" s="5">
        <v>164</v>
      </c>
      <c r="Y166" s="5">
        <v>143</v>
      </c>
      <c r="Z166" s="5">
        <v>175</v>
      </c>
      <c r="AA166" s="5">
        <v>2698</v>
      </c>
      <c r="AB166" s="5">
        <v>138</v>
      </c>
      <c r="AC166" s="5">
        <v>3</v>
      </c>
      <c r="AD166" s="5">
        <v>0</v>
      </c>
      <c r="AE166" s="5">
        <v>0</v>
      </c>
      <c r="AF166" s="5">
        <v>4876</v>
      </c>
      <c r="AG166" s="5">
        <v>10329</v>
      </c>
      <c r="AH166" s="5">
        <v>46</v>
      </c>
      <c r="AI166" s="12">
        <v>15251</v>
      </c>
      <c r="AJ166" s="12"/>
      <c r="AK166" s="82">
        <f t="shared" si="9"/>
        <v>7659.2999999999993</v>
      </c>
      <c r="AM166" s="6">
        <f t="shared" si="10"/>
        <v>0.18592534992223952</v>
      </c>
      <c r="AN166" s="2">
        <f t="shared" si="11"/>
        <v>2391</v>
      </c>
      <c r="AO166" s="4"/>
      <c r="AP166" s="6">
        <f t="shared" si="12"/>
        <v>0.47206893213282991</v>
      </c>
    </row>
    <row r="167" spans="1:43" x14ac:dyDescent="0.25">
      <c r="A167" s="2">
        <v>165</v>
      </c>
      <c r="B167" s="11" t="s">
        <v>358</v>
      </c>
      <c r="C167" s="2" t="s">
        <v>260</v>
      </c>
      <c r="D167" s="3" t="s">
        <v>153</v>
      </c>
      <c r="E167" s="3" t="s">
        <v>403</v>
      </c>
      <c r="F167" s="3" t="s">
        <v>404</v>
      </c>
      <c r="G167" s="12">
        <v>949</v>
      </c>
      <c r="H167" s="12">
        <v>540</v>
      </c>
      <c r="I167" s="12">
        <v>232</v>
      </c>
      <c r="J167" s="12">
        <v>129</v>
      </c>
      <c r="K167" s="12">
        <v>248</v>
      </c>
      <c r="L167" s="12">
        <v>2810</v>
      </c>
      <c r="M167" s="12">
        <v>85</v>
      </c>
      <c r="N167" s="12">
        <v>0</v>
      </c>
      <c r="O167" s="12">
        <v>0</v>
      </c>
      <c r="P167" s="12">
        <v>0</v>
      </c>
      <c r="Q167" s="12">
        <v>4993</v>
      </c>
      <c r="R167" s="12">
        <v>6394</v>
      </c>
      <c r="S167" s="12">
        <v>18</v>
      </c>
      <c r="T167" s="12">
        <v>11405</v>
      </c>
      <c r="U167" s="12"/>
      <c r="V167" s="5">
        <v>1066</v>
      </c>
      <c r="W167" s="5">
        <v>393</v>
      </c>
      <c r="X167" s="5">
        <v>170</v>
      </c>
      <c r="Y167" s="5">
        <v>108</v>
      </c>
      <c r="Z167" s="5">
        <v>152</v>
      </c>
      <c r="AA167" s="5">
        <v>3692</v>
      </c>
      <c r="AB167" s="5">
        <v>166</v>
      </c>
      <c r="AC167" s="5">
        <v>2</v>
      </c>
      <c r="AD167" s="5">
        <v>0</v>
      </c>
      <c r="AE167" s="5">
        <v>0</v>
      </c>
      <c r="AF167" s="5">
        <v>5749</v>
      </c>
      <c r="AG167" s="5">
        <v>9133</v>
      </c>
      <c r="AH167" s="5">
        <v>47</v>
      </c>
      <c r="AI167" s="12">
        <v>14929</v>
      </c>
      <c r="AJ167" s="12"/>
      <c r="AK167" s="82">
        <f t="shared" si="9"/>
        <v>9854.8999999999978</v>
      </c>
      <c r="AM167" s="6">
        <f t="shared" si="10"/>
        <v>0.30898728627794836</v>
      </c>
      <c r="AN167" s="2">
        <f t="shared" si="11"/>
        <v>3524</v>
      </c>
      <c r="AO167" s="4"/>
      <c r="AP167" s="6">
        <f t="shared" si="12"/>
        <v>0.6294755283039527</v>
      </c>
    </row>
    <row r="168" spans="1:43" x14ac:dyDescent="0.25">
      <c r="A168" s="2">
        <v>166</v>
      </c>
      <c r="B168" s="11" t="s">
        <v>358</v>
      </c>
      <c r="C168" s="2" t="s">
        <v>260</v>
      </c>
      <c r="D168" s="3" t="s">
        <v>154</v>
      </c>
      <c r="E168" s="3" t="s">
        <v>404</v>
      </c>
      <c r="F168" s="3" t="s">
        <v>405</v>
      </c>
      <c r="G168" s="12">
        <v>863</v>
      </c>
      <c r="H168" s="12">
        <v>504</v>
      </c>
      <c r="I168" s="12">
        <v>233</v>
      </c>
      <c r="J168" s="12">
        <v>121</v>
      </c>
      <c r="K168" s="12">
        <v>242</v>
      </c>
      <c r="L168" s="12">
        <v>2808</v>
      </c>
      <c r="M168" s="12">
        <v>92</v>
      </c>
      <c r="N168" s="12">
        <v>0</v>
      </c>
      <c r="O168" s="12">
        <v>0</v>
      </c>
      <c r="P168" s="12">
        <v>0</v>
      </c>
      <c r="Q168" s="12">
        <v>4863</v>
      </c>
      <c r="R168" s="12">
        <v>4713</v>
      </c>
      <c r="S168" s="12">
        <v>24</v>
      </c>
      <c r="T168" s="12">
        <v>9600</v>
      </c>
      <c r="U168" s="12"/>
      <c r="V168" s="5">
        <v>974</v>
      </c>
      <c r="W168" s="5">
        <v>333</v>
      </c>
      <c r="X168" s="5">
        <v>166</v>
      </c>
      <c r="Y168" s="5">
        <v>74</v>
      </c>
      <c r="Z168" s="5">
        <v>124</v>
      </c>
      <c r="AA168" s="5">
        <v>4351</v>
      </c>
      <c r="AB168" s="5">
        <v>180</v>
      </c>
      <c r="AC168" s="5">
        <v>2</v>
      </c>
      <c r="AD168" s="5">
        <v>0</v>
      </c>
      <c r="AE168" s="5">
        <v>0</v>
      </c>
      <c r="AF168" s="5">
        <v>6204</v>
      </c>
      <c r="AG168" s="5">
        <v>7667</v>
      </c>
      <c r="AH168" s="5">
        <v>46</v>
      </c>
      <c r="AI168" s="12">
        <v>13917</v>
      </c>
      <c r="AJ168" s="12"/>
      <c r="AK168" s="82">
        <f t="shared" si="9"/>
        <v>11223.8</v>
      </c>
      <c r="AM168" s="6">
        <f t="shared" si="10"/>
        <v>0.44968750000000002</v>
      </c>
      <c r="AN168" s="2">
        <f t="shared" si="11"/>
        <v>4317</v>
      </c>
      <c r="AO168" s="4"/>
      <c r="AP168" s="6">
        <f t="shared" si="12"/>
        <v>0.80918220946915353</v>
      </c>
    </row>
    <row r="169" spans="1:43" x14ac:dyDescent="0.25">
      <c r="A169" s="2">
        <v>167</v>
      </c>
      <c r="B169" s="11" t="s">
        <v>358</v>
      </c>
      <c r="C169" s="2" t="s">
        <v>260</v>
      </c>
      <c r="D169" s="3" t="s">
        <v>155</v>
      </c>
      <c r="E169" s="3" t="s">
        <v>405</v>
      </c>
      <c r="F169" s="3" t="s">
        <v>406</v>
      </c>
      <c r="G169" s="12">
        <v>698</v>
      </c>
      <c r="H169" s="12">
        <v>381</v>
      </c>
      <c r="I169" s="12">
        <v>251</v>
      </c>
      <c r="J169" s="12">
        <v>91</v>
      </c>
      <c r="K169" s="12">
        <v>267</v>
      </c>
      <c r="L169" s="12">
        <v>2828</v>
      </c>
      <c r="M169" s="12">
        <v>90</v>
      </c>
      <c r="N169" s="12">
        <v>0</v>
      </c>
      <c r="O169" s="12">
        <v>0</v>
      </c>
      <c r="P169" s="12">
        <v>0</v>
      </c>
      <c r="Q169" s="12">
        <v>4606</v>
      </c>
      <c r="R169" s="12">
        <v>4524</v>
      </c>
      <c r="S169" s="12">
        <v>21</v>
      </c>
      <c r="T169" s="12">
        <v>9151</v>
      </c>
      <c r="U169" s="12"/>
      <c r="V169" s="5">
        <v>882</v>
      </c>
      <c r="W169" s="5">
        <v>273</v>
      </c>
      <c r="X169" s="5">
        <v>162</v>
      </c>
      <c r="Y169" s="5">
        <v>39</v>
      </c>
      <c r="Z169" s="5">
        <v>97</v>
      </c>
      <c r="AA169" s="5">
        <v>5009</v>
      </c>
      <c r="AB169" s="5">
        <v>195</v>
      </c>
      <c r="AC169" s="5">
        <v>1</v>
      </c>
      <c r="AD169" s="5">
        <v>0</v>
      </c>
      <c r="AE169" s="5">
        <v>0</v>
      </c>
      <c r="AF169" s="5">
        <v>6658</v>
      </c>
      <c r="AG169" s="5">
        <v>6202</v>
      </c>
      <c r="AH169" s="5">
        <v>45</v>
      </c>
      <c r="AI169" s="12">
        <v>12905</v>
      </c>
      <c r="AJ169" s="12"/>
      <c r="AK169" s="82">
        <f t="shared" si="9"/>
        <v>12591.4</v>
      </c>
      <c r="AM169" s="6">
        <f t="shared" si="10"/>
        <v>0.41022839033985359</v>
      </c>
      <c r="AN169" s="2">
        <f t="shared" si="11"/>
        <v>3754</v>
      </c>
      <c r="AO169" s="4"/>
      <c r="AP169" s="6">
        <f t="shared" si="12"/>
        <v>1.073524669461464</v>
      </c>
    </row>
    <row r="170" spans="1:43" s="8" customFormat="1" ht="15.75" thickBot="1" x14ac:dyDescent="0.3">
      <c r="A170" s="7">
        <v>168</v>
      </c>
      <c r="B170" s="14" t="s">
        <v>358</v>
      </c>
      <c r="C170" s="7" t="s">
        <v>260</v>
      </c>
      <c r="D170" s="8" t="s">
        <v>156</v>
      </c>
      <c r="E170" s="8" t="s">
        <v>406</v>
      </c>
      <c r="F170" s="74" t="s">
        <v>589</v>
      </c>
      <c r="G170" s="15">
        <v>715</v>
      </c>
      <c r="H170" s="15">
        <v>446</v>
      </c>
      <c r="I170" s="15">
        <v>239</v>
      </c>
      <c r="J170" s="15">
        <v>106</v>
      </c>
      <c r="K170" s="15">
        <v>254</v>
      </c>
      <c r="L170" s="15">
        <v>2886</v>
      </c>
      <c r="M170" s="15">
        <v>84</v>
      </c>
      <c r="N170" s="15">
        <v>0</v>
      </c>
      <c r="O170" s="15">
        <v>0</v>
      </c>
      <c r="P170" s="15">
        <v>0</v>
      </c>
      <c r="Q170" s="15">
        <v>4730</v>
      </c>
      <c r="R170" s="15">
        <v>4397</v>
      </c>
      <c r="S170" s="15">
        <v>18</v>
      </c>
      <c r="T170" s="15">
        <v>9145</v>
      </c>
      <c r="U170" s="15"/>
      <c r="V170" s="9">
        <v>839</v>
      </c>
      <c r="W170" s="9">
        <v>234</v>
      </c>
      <c r="X170" s="9">
        <v>166</v>
      </c>
      <c r="Y170" s="9">
        <v>12</v>
      </c>
      <c r="Z170" s="9">
        <v>78</v>
      </c>
      <c r="AA170" s="9">
        <v>5768</v>
      </c>
      <c r="AB170" s="9">
        <v>216</v>
      </c>
      <c r="AC170" s="9">
        <v>0</v>
      </c>
      <c r="AD170" s="9">
        <v>0</v>
      </c>
      <c r="AE170" s="9">
        <v>0</v>
      </c>
      <c r="AF170" s="9">
        <v>7313</v>
      </c>
      <c r="AG170" s="9">
        <v>5221</v>
      </c>
      <c r="AH170" s="9">
        <v>46</v>
      </c>
      <c r="AI170" s="15">
        <v>12580</v>
      </c>
      <c r="AJ170" s="15"/>
      <c r="AK170" s="84">
        <f t="shared" si="9"/>
        <v>14260.3</v>
      </c>
      <c r="AM170" s="10">
        <f t="shared" si="10"/>
        <v>0.37561509021323136</v>
      </c>
      <c r="AN170" s="7">
        <f t="shared" si="11"/>
        <v>3435</v>
      </c>
      <c r="AO170" s="7"/>
      <c r="AP170" s="10">
        <f t="shared" si="12"/>
        <v>1.4006895230798697</v>
      </c>
      <c r="AQ170" s="9"/>
    </row>
    <row r="171" spans="1:43" x14ac:dyDescent="0.25">
      <c r="A171" s="2">
        <v>169</v>
      </c>
      <c r="B171" s="11" t="s">
        <v>268</v>
      </c>
      <c r="C171" s="2" t="s">
        <v>263</v>
      </c>
      <c r="D171" s="3" t="s">
        <v>0</v>
      </c>
      <c r="E171" s="3" t="s">
        <v>466</v>
      </c>
      <c r="F171" s="3" t="s">
        <v>467</v>
      </c>
      <c r="G171" s="12">
        <v>2311</v>
      </c>
      <c r="H171" s="12">
        <v>1015</v>
      </c>
      <c r="I171" s="12">
        <v>233</v>
      </c>
      <c r="J171" s="12">
        <v>261</v>
      </c>
      <c r="K171" s="12">
        <v>271</v>
      </c>
      <c r="L171" s="12">
        <v>1546</v>
      </c>
      <c r="M171" s="12">
        <v>311</v>
      </c>
      <c r="N171" s="12">
        <v>20</v>
      </c>
      <c r="O171" s="12">
        <v>1</v>
      </c>
      <c r="P171" s="12">
        <v>0</v>
      </c>
      <c r="Q171" s="12">
        <v>5969</v>
      </c>
      <c r="R171" s="12">
        <v>31075</v>
      </c>
      <c r="S171" s="12">
        <v>50</v>
      </c>
      <c r="T171" s="12">
        <v>37094</v>
      </c>
      <c r="U171" s="12"/>
      <c r="V171" s="5">
        <v>2981</v>
      </c>
      <c r="W171" s="5">
        <v>855</v>
      </c>
      <c r="X171" s="5">
        <v>131</v>
      </c>
      <c r="Y171" s="5">
        <v>341</v>
      </c>
      <c r="Z171" s="5">
        <v>231</v>
      </c>
      <c r="AA171" s="5">
        <v>2085</v>
      </c>
      <c r="AB171" s="5">
        <v>387</v>
      </c>
      <c r="AC171" s="5">
        <v>18</v>
      </c>
      <c r="AD171" s="5">
        <v>0</v>
      </c>
      <c r="AE171" s="5">
        <v>0</v>
      </c>
      <c r="AF171" s="5">
        <v>7029</v>
      </c>
      <c r="AG171" s="5">
        <v>35899</v>
      </c>
      <c r="AH171" s="5">
        <v>112</v>
      </c>
      <c r="AI171" s="12">
        <v>43040</v>
      </c>
      <c r="AJ171" s="12"/>
      <c r="AK171" s="82">
        <f t="shared" si="9"/>
        <v>7320</v>
      </c>
      <c r="AM171" s="6">
        <f t="shared" si="10"/>
        <v>0.16029546557394725</v>
      </c>
      <c r="AN171" s="2">
        <f t="shared" si="11"/>
        <v>5946</v>
      </c>
      <c r="AO171" s="4"/>
      <c r="AP171" s="6">
        <f t="shared" si="12"/>
        <v>0.19579932588651494</v>
      </c>
    </row>
    <row r="172" spans="1:43" x14ac:dyDescent="0.25">
      <c r="A172" s="2">
        <v>170</v>
      </c>
      <c r="B172" s="11" t="s">
        <v>268</v>
      </c>
      <c r="C172" s="2" t="s">
        <v>263</v>
      </c>
      <c r="D172" s="3" t="s">
        <v>1</v>
      </c>
      <c r="E172" s="3" t="s">
        <v>467</v>
      </c>
      <c r="F172" s="3" t="s">
        <v>468</v>
      </c>
      <c r="G172" s="12">
        <v>2504</v>
      </c>
      <c r="H172" s="12">
        <v>1036</v>
      </c>
      <c r="I172" s="12">
        <v>295</v>
      </c>
      <c r="J172" s="12">
        <v>393</v>
      </c>
      <c r="K172" s="12">
        <v>314</v>
      </c>
      <c r="L172" s="12">
        <v>1329</v>
      </c>
      <c r="M172" s="12">
        <v>239</v>
      </c>
      <c r="N172" s="12">
        <v>53</v>
      </c>
      <c r="O172" s="12">
        <v>0</v>
      </c>
      <c r="P172" s="12">
        <v>0</v>
      </c>
      <c r="Q172" s="12">
        <v>6163</v>
      </c>
      <c r="R172" s="12">
        <v>37331</v>
      </c>
      <c r="S172" s="12">
        <v>109</v>
      </c>
      <c r="T172" s="12">
        <v>43603</v>
      </c>
      <c r="U172" s="12"/>
      <c r="V172" s="5">
        <v>2944</v>
      </c>
      <c r="W172" s="5">
        <v>672</v>
      </c>
      <c r="X172" s="5">
        <v>145</v>
      </c>
      <c r="Y172" s="5">
        <v>299</v>
      </c>
      <c r="Z172" s="5">
        <v>252</v>
      </c>
      <c r="AA172" s="5">
        <v>1643</v>
      </c>
      <c r="AB172" s="5">
        <v>359</v>
      </c>
      <c r="AC172" s="5">
        <v>11</v>
      </c>
      <c r="AD172" s="5">
        <v>0</v>
      </c>
      <c r="AE172" s="5">
        <v>0</v>
      </c>
      <c r="AF172" s="5">
        <v>6325</v>
      </c>
      <c r="AG172" s="5">
        <v>34425</v>
      </c>
      <c r="AH172" s="5">
        <v>173</v>
      </c>
      <c r="AI172" s="12">
        <v>40923</v>
      </c>
      <c r="AJ172" s="12"/>
      <c r="AK172" s="82">
        <f t="shared" si="9"/>
        <v>6126.5999999999995</v>
      </c>
      <c r="AM172" s="6">
        <f t="shared" si="10"/>
        <v>-6.1463660757287375E-2</v>
      </c>
      <c r="AN172" s="2">
        <f t="shared" si="11"/>
        <v>-2680</v>
      </c>
      <c r="AO172" s="4"/>
      <c r="AP172" s="6">
        <f t="shared" si="12"/>
        <v>0.18373275236020334</v>
      </c>
    </row>
    <row r="173" spans="1:43" x14ac:dyDescent="0.25">
      <c r="A173" s="2">
        <v>171</v>
      </c>
      <c r="B173" s="11" t="s">
        <v>268</v>
      </c>
      <c r="C173" s="2" t="s">
        <v>263</v>
      </c>
      <c r="D173" s="3" t="s">
        <v>2</v>
      </c>
      <c r="E173" s="3" t="s">
        <v>468</v>
      </c>
      <c r="F173" s="3" t="s">
        <v>560</v>
      </c>
      <c r="G173" s="12">
        <v>2613</v>
      </c>
      <c r="H173" s="12">
        <v>839</v>
      </c>
      <c r="I173" s="12">
        <v>219</v>
      </c>
      <c r="J173" s="12">
        <v>201</v>
      </c>
      <c r="K173" s="12">
        <v>223</v>
      </c>
      <c r="L173" s="12">
        <v>1363</v>
      </c>
      <c r="M173" s="12">
        <v>261</v>
      </c>
      <c r="N173" s="12">
        <v>7</v>
      </c>
      <c r="O173" s="12">
        <v>0</v>
      </c>
      <c r="P173" s="12">
        <v>0</v>
      </c>
      <c r="Q173" s="12">
        <v>5726</v>
      </c>
      <c r="R173" s="12">
        <v>23762</v>
      </c>
      <c r="S173" s="12">
        <v>59</v>
      </c>
      <c r="T173" s="12">
        <v>29547</v>
      </c>
      <c r="U173" s="12"/>
      <c r="V173" s="5">
        <v>2390</v>
      </c>
      <c r="W173" s="5">
        <v>983</v>
      </c>
      <c r="X173" s="5">
        <v>167</v>
      </c>
      <c r="Y173" s="5">
        <v>160</v>
      </c>
      <c r="Z173" s="5">
        <v>189</v>
      </c>
      <c r="AA173" s="5">
        <v>1618</v>
      </c>
      <c r="AB173" s="5">
        <v>378</v>
      </c>
      <c r="AC173" s="5">
        <v>1</v>
      </c>
      <c r="AD173" s="5">
        <v>0</v>
      </c>
      <c r="AE173" s="5">
        <v>0</v>
      </c>
      <c r="AF173" s="5">
        <v>5886</v>
      </c>
      <c r="AG173" s="5">
        <v>30805</v>
      </c>
      <c r="AH173" s="5">
        <v>133</v>
      </c>
      <c r="AI173" s="12">
        <v>36824</v>
      </c>
      <c r="AJ173" s="12"/>
      <c r="AK173" s="82">
        <f t="shared" si="9"/>
        <v>6079.4</v>
      </c>
      <c r="AM173" s="6">
        <f t="shared" si="10"/>
        <v>0.24628557890818015</v>
      </c>
      <c r="AN173" s="2">
        <f t="shared" si="11"/>
        <v>7277</v>
      </c>
      <c r="AO173" s="4"/>
      <c r="AP173" s="6">
        <f t="shared" si="12"/>
        <v>0.19107287777958123</v>
      </c>
    </row>
    <row r="174" spans="1:43" x14ac:dyDescent="0.25">
      <c r="A174" s="2">
        <v>172</v>
      </c>
      <c r="B174" s="11" t="s">
        <v>268</v>
      </c>
      <c r="C174" s="2" t="s">
        <v>263</v>
      </c>
      <c r="D174" s="3" t="s">
        <v>3</v>
      </c>
      <c r="E174" s="3" t="s">
        <v>560</v>
      </c>
      <c r="F174" s="3" t="s">
        <v>469</v>
      </c>
      <c r="G174" s="12">
        <v>2613</v>
      </c>
      <c r="H174" s="12">
        <v>839</v>
      </c>
      <c r="I174" s="12">
        <v>219</v>
      </c>
      <c r="J174" s="12">
        <v>201</v>
      </c>
      <c r="K174" s="12">
        <v>223</v>
      </c>
      <c r="L174" s="12">
        <v>1363</v>
      </c>
      <c r="M174" s="12">
        <v>261</v>
      </c>
      <c r="N174" s="12">
        <v>7</v>
      </c>
      <c r="O174" s="12">
        <v>0</v>
      </c>
      <c r="P174" s="12">
        <v>0</v>
      </c>
      <c r="Q174" s="12">
        <v>5726</v>
      </c>
      <c r="R174" s="12">
        <v>23762</v>
      </c>
      <c r="S174" s="12">
        <v>59</v>
      </c>
      <c r="T174" s="12">
        <v>29547</v>
      </c>
      <c r="U174" s="12"/>
      <c r="V174" s="5">
        <v>2390</v>
      </c>
      <c r="W174" s="5">
        <v>983</v>
      </c>
      <c r="X174" s="5">
        <v>167</v>
      </c>
      <c r="Y174" s="5">
        <v>160</v>
      </c>
      <c r="Z174" s="5">
        <v>189</v>
      </c>
      <c r="AA174" s="5">
        <v>1618</v>
      </c>
      <c r="AB174" s="5">
        <v>378</v>
      </c>
      <c r="AC174" s="5">
        <v>1</v>
      </c>
      <c r="AD174" s="5">
        <v>0</v>
      </c>
      <c r="AE174" s="5">
        <v>0</v>
      </c>
      <c r="AF174" s="5">
        <v>5886</v>
      </c>
      <c r="AG174" s="5">
        <v>30805</v>
      </c>
      <c r="AH174" s="5">
        <v>133</v>
      </c>
      <c r="AI174" s="12">
        <v>36824</v>
      </c>
      <c r="AJ174" s="12"/>
      <c r="AK174" s="82">
        <f t="shared" si="9"/>
        <v>6079.4</v>
      </c>
      <c r="AM174" s="6">
        <f t="shared" si="10"/>
        <v>0.24628557890818015</v>
      </c>
      <c r="AN174" s="2">
        <f t="shared" si="11"/>
        <v>7277</v>
      </c>
      <c r="AO174" s="4"/>
      <c r="AP174" s="6">
        <f t="shared" si="12"/>
        <v>0.19107287777958123</v>
      </c>
    </row>
    <row r="175" spans="1:43" x14ac:dyDescent="0.25">
      <c r="A175" s="2">
        <v>173</v>
      </c>
      <c r="B175" s="11" t="s">
        <v>268</v>
      </c>
      <c r="C175" s="2" t="s">
        <v>263</v>
      </c>
      <c r="D175" s="3" t="s">
        <v>4</v>
      </c>
      <c r="E175" s="3" t="s">
        <v>469</v>
      </c>
      <c r="F175" s="3" t="s">
        <v>470</v>
      </c>
      <c r="G175" s="12">
        <v>2594</v>
      </c>
      <c r="H175" s="12">
        <v>1028</v>
      </c>
      <c r="I175" s="12">
        <v>297</v>
      </c>
      <c r="J175" s="12">
        <v>204</v>
      </c>
      <c r="K175" s="12">
        <v>245</v>
      </c>
      <c r="L175" s="12">
        <v>1472</v>
      </c>
      <c r="M175" s="12">
        <v>255</v>
      </c>
      <c r="N175" s="12">
        <v>0</v>
      </c>
      <c r="O175" s="12">
        <v>0</v>
      </c>
      <c r="P175" s="12">
        <v>0</v>
      </c>
      <c r="Q175" s="12">
        <v>6095</v>
      </c>
      <c r="R175" s="12">
        <v>24404</v>
      </c>
      <c r="S175" s="12">
        <v>60</v>
      </c>
      <c r="T175" s="12">
        <v>30559</v>
      </c>
      <c r="U175" s="12"/>
      <c r="V175" s="5">
        <v>2736</v>
      </c>
      <c r="W175" s="5">
        <v>902</v>
      </c>
      <c r="X175" s="5">
        <v>177</v>
      </c>
      <c r="Y175" s="5">
        <v>223</v>
      </c>
      <c r="Z175" s="5">
        <v>165</v>
      </c>
      <c r="AA175" s="5">
        <v>1649</v>
      </c>
      <c r="AB175" s="5">
        <v>365</v>
      </c>
      <c r="AC175" s="5">
        <v>4</v>
      </c>
      <c r="AD175" s="5">
        <v>0</v>
      </c>
      <c r="AE175" s="5">
        <v>1</v>
      </c>
      <c r="AF175" s="5">
        <v>6222</v>
      </c>
      <c r="AG175" s="5">
        <v>34322</v>
      </c>
      <c r="AH175" s="5">
        <v>102</v>
      </c>
      <c r="AI175" s="12">
        <v>40646</v>
      </c>
      <c r="AJ175" s="12"/>
      <c r="AK175" s="82">
        <f t="shared" si="9"/>
        <v>6136.4</v>
      </c>
      <c r="AM175" s="6">
        <f t="shared" si="10"/>
        <v>0.33008279066723389</v>
      </c>
      <c r="AN175" s="2">
        <f t="shared" si="11"/>
        <v>10087</v>
      </c>
      <c r="AO175" s="4"/>
      <c r="AP175" s="6">
        <f t="shared" si="12"/>
        <v>0.18128314200804149</v>
      </c>
    </row>
    <row r="176" spans="1:43" x14ac:dyDescent="0.25">
      <c r="A176" s="2">
        <v>174</v>
      </c>
      <c r="B176" s="11" t="s">
        <v>268</v>
      </c>
      <c r="C176" s="2" t="s">
        <v>263</v>
      </c>
      <c r="D176" s="3" t="s">
        <v>5</v>
      </c>
      <c r="E176" s="3" t="s">
        <v>470</v>
      </c>
      <c r="F176" s="3" t="s">
        <v>471</v>
      </c>
      <c r="G176" s="12">
        <v>1880</v>
      </c>
      <c r="H176" s="12">
        <v>727</v>
      </c>
      <c r="I176" s="12">
        <v>130</v>
      </c>
      <c r="J176" s="12">
        <v>212</v>
      </c>
      <c r="K176" s="12">
        <v>184</v>
      </c>
      <c r="L176" s="12">
        <v>1081</v>
      </c>
      <c r="M176" s="12">
        <v>232</v>
      </c>
      <c r="N176" s="12">
        <v>0</v>
      </c>
      <c r="O176" s="12">
        <v>0</v>
      </c>
      <c r="P176" s="12">
        <v>0</v>
      </c>
      <c r="Q176" s="12">
        <v>4446</v>
      </c>
      <c r="R176" s="12">
        <v>19522</v>
      </c>
      <c r="S176" s="12">
        <v>53</v>
      </c>
      <c r="T176" s="12">
        <v>24021</v>
      </c>
      <c r="U176" s="12"/>
      <c r="V176" s="5">
        <v>3062</v>
      </c>
      <c r="W176" s="5">
        <v>785</v>
      </c>
      <c r="X176" s="5">
        <v>157</v>
      </c>
      <c r="Y176" s="5">
        <v>307</v>
      </c>
      <c r="Z176" s="5">
        <v>163</v>
      </c>
      <c r="AA176" s="5">
        <v>1463</v>
      </c>
      <c r="AB176" s="5">
        <v>326</v>
      </c>
      <c r="AC176" s="5">
        <v>0</v>
      </c>
      <c r="AD176" s="5">
        <v>0</v>
      </c>
      <c r="AE176" s="5">
        <v>0</v>
      </c>
      <c r="AF176" s="5">
        <v>6263</v>
      </c>
      <c r="AG176" s="5">
        <v>30724</v>
      </c>
      <c r="AH176" s="5">
        <v>90</v>
      </c>
      <c r="AI176" s="12">
        <v>37077</v>
      </c>
      <c r="AJ176" s="12"/>
      <c r="AK176" s="82">
        <f t="shared" si="9"/>
        <v>5634.9</v>
      </c>
      <c r="AM176" s="6">
        <f t="shared" si="10"/>
        <v>0.54352441613588121</v>
      </c>
      <c r="AN176" s="2">
        <f t="shared" si="11"/>
        <v>13056</v>
      </c>
      <c r="AO176" s="4"/>
      <c r="AP176" s="6">
        <f t="shared" si="12"/>
        <v>0.20384715531831793</v>
      </c>
    </row>
    <row r="177" spans="1:43" x14ac:dyDescent="0.25">
      <c r="A177" s="2">
        <v>175</v>
      </c>
      <c r="B177" s="11" t="s">
        <v>268</v>
      </c>
      <c r="C177" s="2" t="s">
        <v>263</v>
      </c>
      <c r="D177" s="3" t="s">
        <v>6</v>
      </c>
      <c r="E177" s="3" t="s">
        <v>471</v>
      </c>
      <c r="F177" s="3" t="s">
        <v>472</v>
      </c>
      <c r="G177" s="12">
        <v>1828</v>
      </c>
      <c r="H177" s="12">
        <v>674</v>
      </c>
      <c r="I177" s="12">
        <v>161</v>
      </c>
      <c r="J177" s="12">
        <v>152</v>
      </c>
      <c r="K177" s="12">
        <v>143</v>
      </c>
      <c r="L177" s="12">
        <v>1204</v>
      </c>
      <c r="M177" s="12">
        <v>236</v>
      </c>
      <c r="N177" s="12">
        <v>0</v>
      </c>
      <c r="O177" s="12">
        <v>0</v>
      </c>
      <c r="P177" s="12">
        <v>0</v>
      </c>
      <c r="Q177" s="12">
        <v>4398</v>
      </c>
      <c r="R177" s="12">
        <v>17550</v>
      </c>
      <c r="S177" s="12">
        <v>49</v>
      </c>
      <c r="T177" s="12">
        <v>21997</v>
      </c>
      <c r="U177" s="12"/>
      <c r="V177" s="5">
        <v>2427</v>
      </c>
      <c r="W177" s="5">
        <v>718</v>
      </c>
      <c r="X177" s="5">
        <v>138</v>
      </c>
      <c r="Y177" s="5">
        <v>153</v>
      </c>
      <c r="Z177" s="5">
        <v>80</v>
      </c>
      <c r="AA177" s="5">
        <v>1550</v>
      </c>
      <c r="AB177" s="5">
        <v>338</v>
      </c>
      <c r="AC177" s="5">
        <v>3</v>
      </c>
      <c r="AD177" s="5">
        <v>0</v>
      </c>
      <c r="AE177" s="5">
        <v>0</v>
      </c>
      <c r="AF177" s="5">
        <v>5407</v>
      </c>
      <c r="AG177" s="5">
        <v>31994</v>
      </c>
      <c r="AH177" s="5">
        <v>97</v>
      </c>
      <c r="AI177" s="12">
        <v>37498</v>
      </c>
      <c r="AJ177" s="12"/>
      <c r="AK177" s="82">
        <f t="shared" si="9"/>
        <v>5370.0999999999995</v>
      </c>
      <c r="AM177" s="6">
        <f t="shared" si="10"/>
        <v>0.70468700277310536</v>
      </c>
      <c r="AN177" s="2">
        <f t="shared" si="11"/>
        <v>15501</v>
      </c>
      <c r="AO177" s="4"/>
      <c r="AP177" s="6">
        <f t="shared" si="12"/>
        <v>0.16900043758204664</v>
      </c>
    </row>
    <row r="178" spans="1:43" x14ac:dyDescent="0.25">
      <c r="A178" s="2">
        <v>176</v>
      </c>
      <c r="B178" s="11" t="s">
        <v>268</v>
      </c>
      <c r="C178" s="2" t="s">
        <v>263</v>
      </c>
      <c r="D178" s="3" t="s">
        <v>7</v>
      </c>
      <c r="E178" s="3" t="s">
        <v>472</v>
      </c>
      <c r="F178" s="3" t="s">
        <v>473</v>
      </c>
      <c r="G178" s="12">
        <v>1702</v>
      </c>
      <c r="H178" s="12">
        <v>787</v>
      </c>
      <c r="I178" s="12">
        <v>116</v>
      </c>
      <c r="J178" s="12">
        <v>180</v>
      </c>
      <c r="K178" s="12">
        <v>135</v>
      </c>
      <c r="L178" s="12">
        <v>1002</v>
      </c>
      <c r="M178" s="12">
        <v>273</v>
      </c>
      <c r="N178" s="12">
        <v>0</v>
      </c>
      <c r="O178" s="12">
        <v>0</v>
      </c>
      <c r="P178" s="12">
        <v>0</v>
      </c>
      <c r="Q178" s="12">
        <v>4195</v>
      </c>
      <c r="R178" s="12">
        <v>19616</v>
      </c>
      <c r="S178" s="12">
        <v>41</v>
      </c>
      <c r="T178" s="12">
        <v>23852</v>
      </c>
      <c r="U178" s="12"/>
      <c r="V178" s="5">
        <v>2307</v>
      </c>
      <c r="W178" s="5">
        <v>585</v>
      </c>
      <c r="X178" s="5">
        <v>110</v>
      </c>
      <c r="Y178" s="5">
        <v>208</v>
      </c>
      <c r="Z178" s="5">
        <v>93</v>
      </c>
      <c r="AA178" s="5">
        <v>1292</v>
      </c>
      <c r="AB178" s="5">
        <v>238</v>
      </c>
      <c r="AC178" s="5">
        <v>3</v>
      </c>
      <c r="AD178" s="5">
        <v>0</v>
      </c>
      <c r="AE178" s="5">
        <v>8</v>
      </c>
      <c r="AF178" s="5">
        <v>4844</v>
      </c>
      <c r="AG178" s="5">
        <v>24808</v>
      </c>
      <c r="AH178" s="5">
        <v>98</v>
      </c>
      <c r="AI178" s="12">
        <v>29750</v>
      </c>
      <c r="AJ178" s="12"/>
      <c r="AK178" s="82">
        <f t="shared" si="9"/>
        <v>4572.8</v>
      </c>
      <c r="AM178" s="6">
        <f t="shared" si="10"/>
        <v>0.24727486164682211</v>
      </c>
      <c r="AN178" s="2">
        <f t="shared" si="11"/>
        <v>5898</v>
      </c>
      <c r="AO178" s="4"/>
      <c r="AP178" s="6">
        <f t="shared" si="12"/>
        <v>0.19525959367945825</v>
      </c>
    </row>
    <row r="179" spans="1:43" x14ac:dyDescent="0.25">
      <c r="A179" s="2">
        <v>177</v>
      </c>
      <c r="B179" s="11" t="s">
        <v>268</v>
      </c>
      <c r="C179" s="2" t="s">
        <v>263</v>
      </c>
      <c r="D179" s="3" t="s">
        <v>8</v>
      </c>
      <c r="E179" s="3" t="s">
        <v>473</v>
      </c>
      <c r="F179" s="3" t="s">
        <v>474</v>
      </c>
      <c r="G179" s="12">
        <v>2265</v>
      </c>
      <c r="H179" s="12">
        <v>999</v>
      </c>
      <c r="I179" s="12">
        <v>274</v>
      </c>
      <c r="J179" s="12">
        <v>281</v>
      </c>
      <c r="K179" s="12">
        <v>226</v>
      </c>
      <c r="L179" s="12">
        <v>1746</v>
      </c>
      <c r="M179" s="12">
        <v>230</v>
      </c>
      <c r="N179" s="12">
        <v>0</v>
      </c>
      <c r="O179" s="12">
        <v>0</v>
      </c>
      <c r="P179" s="12">
        <v>0</v>
      </c>
      <c r="Q179" s="12">
        <v>6021</v>
      </c>
      <c r="R179" s="12">
        <v>25296</v>
      </c>
      <c r="S179" s="12">
        <v>64</v>
      </c>
      <c r="T179" s="12">
        <v>31381</v>
      </c>
      <c r="U179" s="12"/>
      <c r="V179" s="5">
        <v>3000</v>
      </c>
      <c r="W179" s="5">
        <v>1409</v>
      </c>
      <c r="X179" s="5">
        <v>287</v>
      </c>
      <c r="Y179" s="5">
        <v>387</v>
      </c>
      <c r="Z179" s="5">
        <v>160</v>
      </c>
      <c r="AA179" s="5">
        <v>2389</v>
      </c>
      <c r="AB179" s="5">
        <v>353</v>
      </c>
      <c r="AC179" s="5">
        <v>0</v>
      </c>
      <c r="AD179" s="5">
        <v>0</v>
      </c>
      <c r="AE179" s="5">
        <v>0</v>
      </c>
      <c r="AF179" s="5">
        <v>7985</v>
      </c>
      <c r="AG179" s="5">
        <v>35256</v>
      </c>
      <c r="AH179" s="5">
        <v>189</v>
      </c>
      <c r="AI179" s="12">
        <v>43430</v>
      </c>
      <c r="AJ179" s="12"/>
      <c r="AK179" s="82">
        <f t="shared" si="9"/>
        <v>8668.1</v>
      </c>
      <c r="AM179" s="6">
        <f t="shared" si="10"/>
        <v>0.38395844619355657</v>
      </c>
      <c r="AN179" s="2">
        <f t="shared" si="11"/>
        <v>12049</v>
      </c>
      <c r="AO179" s="4"/>
      <c r="AP179" s="6">
        <f t="shared" si="12"/>
        <v>0.22648627184025413</v>
      </c>
    </row>
    <row r="180" spans="1:43" x14ac:dyDescent="0.25">
      <c r="A180" s="2">
        <v>178</v>
      </c>
      <c r="B180" s="11" t="s">
        <v>268</v>
      </c>
      <c r="C180" s="2" t="s">
        <v>263</v>
      </c>
      <c r="D180" s="3" t="s">
        <v>9</v>
      </c>
      <c r="E180" s="3" t="s">
        <v>474</v>
      </c>
      <c r="F180" s="3" t="s">
        <v>475</v>
      </c>
      <c r="G180" s="12">
        <v>1774</v>
      </c>
      <c r="H180" s="12">
        <v>845</v>
      </c>
      <c r="I180" s="12">
        <v>243</v>
      </c>
      <c r="J180" s="12">
        <v>292</v>
      </c>
      <c r="K180" s="12">
        <v>160</v>
      </c>
      <c r="L180" s="12">
        <v>1888</v>
      </c>
      <c r="M180" s="12">
        <v>188</v>
      </c>
      <c r="N180" s="12">
        <v>0</v>
      </c>
      <c r="O180" s="12">
        <v>0</v>
      </c>
      <c r="P180" s="12">
        <v>0</v>
      </c>
      <c r="Q180" s="12">
        <v>5390</v>
      </c>
      <c r="R180" s="12">
        <v>24851</v>
      </c>
      <c r="S180" s="12">
        <v>56</v>
      </c>
      <c r="T180" s="12">
        <v>30297</v>
      </c>
      <c r="U180" s="12"/>
      <c r="V180" s="5">
        <v>2936</v>
      </c>
      <c r="W180" s="5">
        <v>1475</v>
      </c>
      <c r="X180" s="5">
        <v>275</v>
      </c>
      <c r="Y180" s="5">
        <v>343</v>
      </c>
      <c r="Z180" s="5">
        <v>262</v>
      </c>
      <c r="AA180" s="5">
        <v>2923</v>
      </c>
      <c r="AB180" s="5">
        <v>254</v>
      </c>
      <c r="AC180" s="5">
        <v>4</v>
      </c>
      <c r="AD180" s="5">
        <v>1</v>
      </c>
      <c r="AE180" s="5">
        <v>2</v>
      </c>
      <c r="AF180" s="5">
        <v>8475</v>
      </c>
      <c r="AG180" s="5">
        <v>33954</v>
      </c>
      <c r="AH180" s="5">
        <v>188</v>
      </c>
      <c r="AI180" s="12">
        <v>42617</v>
      </c>
      <c r="AJ180" s="12"/>
      <c r="AK180" s="82">
        <f t="shared" si="9"/>
        <v>9991.5</v>
      </c>
      <c r="AM180" s="6">
        <f t="shared" si="10"/>
        <v>0.40664092154338705</v>
      </c>
      <c r="AN180" s="2">
        <f t="shared" si="11"/>
        <v>12320</v>
      </c>
      <c r="AO180" s="4"/>
      <c r="AP180" s="6">
        <f t="shared" si="12"/>
        <v>0.24960240325145786</v>
      </c>
    </row>
    <row r="181" spans="1:43" x14ac:dyDescent="0.25">
      <c r="A181" s="2">
        <v>179</v>
      </c>
      <c r="B181" s="11" t="s">
        <v>268</v>
      </c>
      <c r="C181" s="2" t="s">
        <v>263</v>
      </c>
      <c r="D181" s="3" t="s">
        <v>10</v>
      </c>
      <c r="E181" s="3" t="s">
        <v>475</v>
      </c>
      <c r="F181" s="3" t="s">
        <v>476</v>
      </c>
      <c r="G181" s="12">
        <v>1493</v>
      </c>
      <c r="H181" s="12">
        <v>562</v>
      </c>
      <c r="I181" s="12">
        <v>132</v>
      </c>
      <c r="J181" s="12">
        <v>153</v>
      </c>
      <c r="K181" s="12">
        <v>122</v>
      </c>
      <c r="L181" s="12">
        <v>863</v>
      </c>
      <c r="M181" s="12">
        <v>123</v>
      </c>
      <c r="N181" s="12">
        <v>0</v>
      </c>
      <c r="O181" s="12">
        <v>0</v>
      </c>
      <c r="P181" s="12">
        <v>0</v>
      </c>
      <c r="Q181" s="12">
        <v>3448</v>
      </c>
      <c r="R181" s="12">
        <v>15599</v>
      </c>
      <c r="S181" s="12">
        <v>36</v>
      </c>
      <c r="T181" s="12">
        <v>19083</v>
      </c>
      <c r="U181" s="12"/>
      <c r="V181" s="5">
        <v>2359</v>
      </c>
      <c r="W181" s="5">
        <v>863</v>
      </c>
      <c r="X181" s="5">
        <v>168</v>
      </c>
      <c r="Y181" s="5">
        <v>257</v>
      </c>
      <c r="Z181" s="5">
        <v>92</v>
      </c>
      <c r="AA181" s="5">
        <v>1531</v>
      </c>
      <c r="AB181" s="5">
        <v>190</v>
      </c>
      <c r="AC181" s="5">
        <v>0</v>
      </c>
      <c r="AD181" s="5">
        <v>0</v>
      </c>
      <c r="AE181" s="5">
        <v>3</v>
      </c>
      <c r="AF181" s="5">
        <v>5463</v>
      </c>
      <c r="AG181" s="5">
        <v>23310</v>
      </c>
      <c r="AH181" s="5">
        <v>98</v>
      </c>
      <c r="AI181" s="12">
        <v>28871</v>
      </c>
      <c r="AJ181" s="12"/>
      <c r="AK181" s="82">
        <f t="shared" si="9"/>
        <v>5484.0999999999995</v>
      </c>
      <c r="AM181" s="6">
        <f t="shared" si="10"/>
        <v>0.51291725619661488</v>
      </c>
      <c r="AN181" s="2">
        <f t="shared" si="11"/>
        <v>9788</v>
      </c>
      <c r="AO181" s="4"/>
      <c r="AP181" s="6">
        <f t="shared" si="12"/>
        <v>0.23436293436293437</v>
      </c>
    </row>
    <row r="182" spans="1:43" x14ac:dyDescent="0.25">
      <c r="A182" s="2">
        <v>180</v>
      </c>
      <c r="B182" s="11" t="s">
        <v>268</v>
      </c>
      <c r="C182" s="2" t="s">
        <v>263</v>
      </c>
      <c r="D182" s="3" t="s">
        <v>11</v>
      </c>
      <c r="E182" s="3" t="s">
        <v>476</v>
      </c>
      <c r="F182" s="3" t="s">
        <v>477</v>
      </c>
      <c r="G182" s="12">
        <v>1786</v>
      </c>
      <c r="H182" s="12">
        <v>506</v>
      </c>
      <c r="I182" s="12">
        <v>150</v>
      </c>
      <c r="J182" s="12">
        <v>140</v>
      </c>
      <c r="K182" s="12">
        <v>116</v>
      </c>
      <c r="L182" s="12">
        <v>895</v>
      </c>
      <c r="M182" s="12">
        <v>125</v>
      </c>
      <c r="N182" s="12">
        <v>0</v>
      </c>
      <c r="O182" s="12">
        <v>0</v>
      </c>
      <c r="P182" s="12">
        <v>0</v>
      </c>
      <c r="Q182" s="12">
        <v>3718</v>
      </c>
      <c r="R182" s="12">
        <v>16685</v>
      </c>
      <c r="S182" s="12">
        <v>36</v>
      </c>
      <c r="T182" s="12">
        <v>20439</v>
      </c>
      <c r="U182" s="12"/>
      <c r="V182" s="5">
        <v>2049</v>
      </c>
      <c r="W182" s="5">
        <v>619</v>
      </c>
      <c r="X182" s="5">
        <v>134</v>
      </c>
      <c r="Y182" s="5">
        <v>114</v>
      </c>
      <c r="Z182" s="5">
        <v>142</v>
      </c>
      <c r="AA182" s="5">
        <v>1328</v>
      </c>
      <c r="AB182" s="5">
        <v>195</v>
      </c>
      <c r="AC182" s="5">
        <v>1</v>
      </c>
      <c r="AD182" s="5">
        <v>0</v>
      </c>
      <c r="AE182" s="5">
        <v>1</v>
      </c>
      <c r="AF182" s="5">
        <v>4583</v>
      </c>
      <c r="AG182" s="5">
        <v>24306</v>
      </c>
      <c r="AH182" s="5">
        <v>91</v>
      </c>
      <c r="AI182" s="12">
        <v>28980</v>
      </c>
      <c r="AJ182" s="12"/>
      <c r="AK182" s="82">
        <f t="shared" si="9"/>
        <v>4665</v>
      </c>
      <c r="AM182" s="6">
        <f t="shared" si="10"/>
        <v>0.41787758696609423</v>
      </c>
      <c r="AN182" s="2">
        <f t="shared" si="11"/>
        <v>8541</v>
      </c>
      <c r="AO182" s="4"/>
      <c r="AP182" s="6">
        <f t="shared" si="12"/>
        <v>0.18855426643627088</v>
      </c>
    </row>
    <row r="183" spans="1:43" x14ac:dyDescent="0.25">
      <c r="A183" s="2">
        <v>181</v>
      </c>
      <c r="B183" s="11" t="s">
        <v>268</v>
      </c>
      <c r="C183" s="2" t="s">
        <v>263</v>
      </c>
      <c r="D183" s="3" t="s">
        <v>12</v>
      </c>
      <c r="E183" s="3" t="s">
        <v>477</v>
      </c>
      <c r="F183" s="3" t="s">
        <v>478</v>
      </c>
      <c r="G183" s="12">
        <v>1642</v>
      </c>
      <c r="H183" s="12">
        <v>585</v>
      </c>
      <c r="I183" s="12">
        <v>88</v>
      </c>
      <c r="J183" s="12">
        <v>112</v>
      </c>
      <c r="K183" s="12">
        <v>115</v>
      </c>
      <c r="L183" s="12">
        <v>852</v>
      </c>
      <c r="M183" s="12">
        <v>157</v>
      </c>
      <c r="N183" s="12">
        <v>0</v>
      </c>
      <c r="O183" s="12">
        <v>0</v>
      </c>
      <c r="P183" s="12">
        <v>0</v>
      </c>
      <c r="Q183" s="12">
        <v>3551</v>
      </c>
      <c r="R183" s="12">
        <v>16148</v>
      </c>
      <c r="S183" s="12">
        <v>48</v>
      </c>
      <c r="T183" s="12">
        <v>19747</v>
      </c>
      <c r="U183" s="12"/>
      <c r="V183" s="5">
        <v>1943</v>
      </c>
      <c r="W183" s="5">
        <v>701</v>
      </c>
      <c r="X183" s="5">
        <v>110</v>
      </c>
      <c r="Y183" s="5">
        <v>149</v>
      </c>
      <c r="Z183" s="5">
        <v>150</v>
      </c>
      <c r="AA183" s="5">
        <v>1224</v>
      </c>
      <c r="AB183" s="5">
        <v>206</v>
      </c>
      <c r="AC183" s="5">
        <v>4</v>
      </c>
      <c r="AD183" s="5">
        <v>0</v>
      </c>
      <c r="AE183" s="5">
        <v>1</v>
      </c>
      <c r="AF183" s="5">
        <v>4488</v>
      </c>
      <c r="AG183" s="5">
        <v>20867</v>
      </c>
      <c r="AH183" s="5">
        <v>121</v>
      </c>
      <c r="AI183" s="12">
        <v>25476</v>
      </c>
      <c r="AJ183" s="12"/>
      <c r="AK183" s="82">
        <f t="shared" si="9"/>
        <v>4508.3999999999996</v>
      </c>
      <c r="AM183" s="6">
        <f t="shared" si="10"/>
        <v>0.29012001823061739</v>
      </c>
      <c r="AN183" s="2">
        <f t="shared" si="11"/>
        <v>5729</v>
      </c>
      <c r="AO183" s="4"/>
      <c r="AP183" s="6">
        <f t="shared" si="12"/>
        <v>0.21507643647865049</v>
      </c>
    </row>
    <row r="184" spans="1:43" x14ac:dyDescent="0.25">
      <c r="A184" s="2">
        <v>182</v>
      </c>
      <c r="B184" s="11" t="s">
        <v>268</v>
      </c>
      <c r="C184" s="2" t="s">
        <v>263</v>
      </c>
      <c r="D184" s="3" t="s">
        <v>13</v>
      </c>
      <c r="E184" s="3" t="s">
        <v>478</v>
      </c>
      <c r="F184" s="3" t="s">
        <v>562</v>
      </c>
      <c r="G184" s="12">
        <v>1736</v>
      </c>
      <c r="H184" s="12">
        <v>587</v>
      </c>
      <c r="I184" s="12">
        <v>97</v>
      </c>
      <c r="J184" s="12">
        <v>161</v>
      </c>
      <c r="K184" s="12">
        <v>108</v>
      </c>
      <c r="L184" s="12">
        <v>767</v>
      </c>
      <c r="M184" s="12">
        <v>140</v>
      </c>
      <c r="N184" s="12">
        <v>0</v>
      </c>
      <c r="O184" s="12">
        <v>0</v>
      </c>
      <c r="P184" s="12">
        <v>0</v>
      </c>
      <c r="Q184" s="12">
        <v>3596</v>
      </c>
      <c r="R184" s="12">
        <v>14867</v>
      </c>
      <c r="S184" s="12">
        <v>29</v>
      </c>
      <c r="T184" s="12">
        <v>18492</v>
      </c>
      <c r="U184" s="12"/>
      <c r="V184" s="5">
        <v>2026</v>
      </c>
      <c r="W184" s="5">
        <v>578</v>
      </c>
      <c r="X184" s="5">
        <v>108</v>
      </c>
      <c r="Y184" s="5">
        <v>150</v>
      </c>
      <c r="Z184" s="5">
        <v>99</v>
      </c>
      <c r="AA184" s="5">
        <v>1257</v>
      </c>
      <c r="AB184" s="5">
        <v>201</v>
      </c>
      <c r="AC184" s="5">
        <v>2</v>
      </c>
      <c r="AD184" s="5">
        <v>1</v>
      </c>
      <c r="AE184" s="5">
        <v>0</v>
      </c>
      <c r="AF184" s="5">
        <v>4422</v>
      </c>
      <c r="AG184" s="5">
        <v>20269</v>
      </c>
      <c r="AH184" s="5">
        <v>104</v>
      </c>
      <c r="AI184" s="12">
        <v>24795</v>
      </c>
      <c r="AJ184" s="12"/>
      <c r="AK184" s="82">
        <f t="shared" si="9"/>
        <v>4370.1000000000004</v>
      </c>
      <c r="AM184" s="6">
        <f t="shared" si="10"/>
        <v>0.34085009733938998</v>
      </c>
      <c r="AN184" s="2">
        <f t="shared" si="11"/>
        <v>6303</v>
      </c>
      <c r="AO184" s="4"/>
      <c r="AP184" s="6">
        <f t="shared" si="12"/>
        <v>0.2181656717154275</v>
      </c>
    </row>
    <row r="185" spans="1:43" x14ac:dyDescent="0.25">
      <c r="A185" s="2">
        <v>183</v>
      </c>
      <c r="B185" s="11" t="s">
        <v>359</v>
      </c>
      <c r="C185" s="2" t="s">
        <v>263</v>
      </c>
      <c r="D185" s="3" t="s">
        <v>14</v>
      </c>
      <c r="E185" s="3" t="s">
        <v>562</v>
      </c>
      <c r="F185" s="3" t="s">
        <v>479</v>
      </c>
      <c r="G185" s="12">
        <v>1736</v>
      </c>
      <c r="H185" s="12">
        <v>587</v>
      </c>
      <c r="I185" s="12">
        <v>97</v>
      </c>
      <c r="J185" s="12">
        <v>161</v>
      </c>
      <c r="K185" s="12">
        <v>108</v>
      </c>
      <c r="L185" s="12">
        <v>767</v>
      </c>
      <c r="M185" s="12">
        <v>140</v>
      </c>
      <c r="N185" s="12">
        <v>0</v>
      </c>
      <c r="O185" s="12">
        <v>0</v>
      </c>
      <c r="P185" s="12">
        <v>0</v>
      </c>
      <c r="Q185" s="12">
        <v>3596</v>
      </c>
      <c r="R185" s="12">
        <v>14867</v>
      </c>
      <c r="S185" s="12">
        <v>29</v>
      </c>
      <c r="T185" s="12">
        <v>18492</v>
      </c>
      <c r="U185" s="12"/>
      <c r="V185" s="5">
        <v>2026</v>
      </c>
      <c r="W185" s="5">
        <v>578</v>
      </c>
      <c r="X185" s="5">
        <v>108</v>
      </c>
      <c r="Y185" s="5">
        <v>150</v>
      </c>
      <c r="Z185" s="5">
        <v>99</v>
      </c>
      <c r="AA185" s="5">
        <v>1257</v>
      </c>
      <c r="AB185" s="5">
        <v>201</v>
      </c>
      <c r="AC185" s="5">
        <v>2</v>
      </c>
      <c r="AD185" s="5">
        <v>1</v>
      </c>
      <c r="AE185" s="5">
        <v>0</v>
      </c>
      <c r="AF185" s="5">
        <v>4422</v>
      </c>
      <c r="AG185" s="5">
        <v>20269</v>
      </c>
      <c r="AH185" s="5">
        <v>104</v>
      </c>
      <c r="AI185" s="12">
        <v>24795</v>
      </c>
      <c r="AJ185" s="12"/>
      <c r="AK185" s="82">
        <f t="shared" si="9"/>
        <v>4370.1000000000004</v>
      </c>
      <c r="AM185" s="6">
        <f t="shared" si="10"/>
        <v>0.34085009733938998</v>
      </c>
      <c r="AN185" s="2">
        <f t="shared" si="11"/>
        <v>6303</v>
      </c>
      <c r="AO185" s="4"/>
      <c r="AP185" s="6">
        <f t="shared" si="12"/>
        <v>0.2181656717154275</v>
      </c>
    </row>
    <row r="186" spans="1:43" x14ac:dyDescent="0.25">
      <c r="A186" s="2">
        <v>184</v>
      </c>
      <c r="B186" s="11" t="s">
        <v>359</v>
      </c>
      <c r="C186" s="2" t="s">
        <v>263</v>
      </c>
      <c r="D186" s="3" t="s">
        <v>15</v>
      </c>
      <c r="E186" s="3" t="s">
        <v>479</v>
      </c>
      <c r="F186" s="3" t="s">
        <v>561</v>
      </c>
      <c r="G186" s="12">
        <v>1440</v>
      </c>
      <c r="H186" s="12">
        <v>491</v>
      </c>
      <c r="I186" s="12">
        <v>90</v>
      </c>
      <c r="J186" s="12">
        <v>86</v>
      </c>
      <c r="K186" s="12">
        <v>92</v>
      </c>
      <c r="L186" s="12">
        <v>827</v>
      </c>
      <c r="M186" s="12">
        <v>131</v>
      </c>
      <c r="N186" s="12">
        <v>0</v>
      </c>
      <c r="O186" s="12">
        <v>0</v>
      </c>
      <c r="P186" s="12">
        <v>0</v>
      </c>
      <c r="Q186" s="12">
        <v>3157</v>
      </c>
      <c r="R186" s="12">
        <v>14570</v>
      </c>
      <c r="S186" s="12">
        <v>78</v>
      </c>
      <c r="T186" s="12">
        <v>17805</v>
      </c>
      <c r="U186" s="12"/>
      <c r="V186" s="5">
        <v>1778</v>
      </c>
      <c r="W186" s="5">
        <v>561</v>
      </c>
      <c r="X186" s="5">
        <v>112</v>
      </c>
      <c r="Y186" s="5">
        <v>80</v>
      </c>
      <c r="Z186" s="5">
        <v>121</v>
      </c>
      <c r="AA186" s="5">
        <v>1106</v>
      </c>
      <c r="AB186" s="5">
        <v>167</v>
      </c>
      <c r="AC186" s="5">
        <v>2</v>
      </c>
      <c r="AD186" s="5">
        <v>0</v>
      </c>
      <c r="AE186" s="5">
        <v>0</v>
      </c>
      <c r="AF186" s="5">
        <v>3927</v>
      </c>
      <c r="AG186" s="5">
        <v>17629</v>
      </c>
      <c r="AH186" s="5">
        <v>9</v>
      </c>
      <c r="AI186" s="12">
        <v>21565</v>
      </c>
      <c r="AJ186" s="12"/>
      <c r="AK186" s="82">
        <f t="shared" si="9"/>
        <v>3930.2999999999997</v>
      </c>
      <c r="AM186" s="6">
        <f t="shared" si="10"/>
        <v>0.21117663577646728</v>
      </c>
      <c r="AN186" s="2">
        <f t="shared" si="11"/>
        <v>3760</v>
      </c>
      <c r="AO186" s="4"/>
      <c r="AP186" s="6">
        <f t="shared" si="12"/>
        <v>0.2227579556412729</v>
      </c>
    </row>
    <row r="187" spans="1:43" s="8" customFormat="1" ht="15.75" thickBot="1" x14ac:dyDescent="0.3">
      <c r="A187" s="7">
        <v>185</v>
      </c>
      <c r="B187" s="14" t="s">
        <v>360</v>
      </c>
      <c r="C187" s="7" t="s">
        <v>263</v>
      </c>
      <c r="D187" s="8" t="s">
        <v>16</v>
      </c>
      <c r="E187" s="8" t="s">
        <v>561</v>
      </c>
      <c r="F187" s="8" t="s">
        <v>480</v>
      </c>
      <c r="G187" s="15">
        <v>1440</v>
      </c>
      <c r="H187" s="15">
        <v>491</v>
      </c>
      <c r="I187" s="15">
        <v>90</v>
      </c>
      <c r="J187" s="15">
        <v>86</v>
      </c>
      <c r="K187" s="15">
        <v>92</v>
      </c>
      <c r="L187" s="15">
        <v>827</v>
      </c>
      <c r="M187" s="15">
        <v>131</v>
      </c>
      <c r="N187" s="15">
        <v>0</v>
      </c>
      <c r="O187" s="15">
        <v>0</v>
      </c>
      <c r="P187" s="15">
        <v>0</v>
      </c>
      <c r="Q187" s="15">
        <v>3157</v>
      </c>
      <c r="R187" s="15">
        <v>14570</v>
      </c>
      <c r="S187" s="15">
        <v>78</v>
      </c>
      <c r="T187" s="15">
        <v>17805</v>
      </c>
      <c r="U187" s="15"/>
      <c r="V187" s="9">
        <v>1778</v>
      </c>
      <c r="W187" s="9">
        <v>561</v>
      </c>
      <c r="X187" s="9">
        <v>112</v>
      </c>
      <c r="Y187" s="9">
        <v>80</v>
      </c>
      <c r="Z187" s="9">
        <v>121</v>
      </c>
      <c r="AA187" s="9">
        <v>1106</v>
      </c>
      <c r="AB187" s="9">
        <v>167</v>
      </c>
      <c r="AC187" s="9">
        <v>2</v>
      </c>
      <c r="AD187" s="9">
        <v>0</v>
      </c>
      <c r="AE187" s="9">
        <v>0</v>
      </c>
      <c r="AF187" s="9">
        <v>3927</v>
      </c>
      <c r="AG187" s="9">
        <v>17629</v>
      </c>
      <c r="AH187" s="9">
        <v>9</v>
      </c>
      <c r="AI187" s="15">
        <v>21565</v>
      </c>
      <c r="AJ187" s="15"/>
      <c r="AK187" s="84">
        <f t="shared" si="9"/>
        <v>3930.2999999999997</v>
      </c>
      <c r="AM187" s="10">
        <f t="shared" si="10"/>
        <v>0.21117663577646728</v>
      </c>
      <c r="AN187" s="7">
        <f t="shared" si="11"/>
        <v>3760</v>
      </c>
      <c r="AO187" s="7"/>
      <c r="AP187" s="10">
        <f t="shared" si="12"/>
        <v>0.2227579556412729</v>
      </c>
      <c r="AQ187" s="9"/>
    </row>
    <row r="188" spans="1:43" x14ac:dyDescent="0.25">
      <c r="A188" s="2">
        <v>186</v>
      </c>
      <c r="B188" s="11" t="s">
        <v>268</v>
      </c>
      <c r="C188" s="2" t="s">
        <v>262</v>
      </c>
      <c r="D188" s="3" t="s">
        <v>97</v>
      </c>
      <c r="E188" s="3" t="s">
        <v>506</v>
      </c>
      <c r="F188" s="3" t="s">
        <v>314</v>
      </c>
      <c r="G188" s="12">
        <v>3316</v>
      </c>
      <c r="H188" s="12">
        <v>1115</v>
      </c>
      <c r="I188" s="12">
        <v>263</v>
      </c>
      <c r="J188" s="12">
        <v>266</v>
      </c>
      <c r="K188" s="12">
        <v>280</v>
      </c>
      <c r="L188" s="12">
        <v>3173</v>
      </c>
      <c r="M188" s="12">
        <v>210</v>
      </c>
      <c r="N188" s="12">
        <v>0</v>
      </c>
      <c r="O188" s="12">
        <v>0</v>
      </c>
      <c r="P188" s="12">
        <v>0</v>
      </c>
      <c r="Q188" s="12">
        <v>8623</v>
      </c>
      <c r="R188" s="12">
        <v>32043</v>
      </c>
      <c r="S188" s="12">
        <v>77</v>
      </c>
      <c r="T188" s="12">
        <v>40743</v>
      </c>
      <c r="U188" s="12"/>
      <c r="V188" s="5">
        <v>3450</v>
      </c>
      <c r="W188" s="5">
        <v>886</v>
      </c>
      <c r="X188" s="5">
        <v>231</v>
      </c>
      <c r="Y188" s="5">
        <v>440</v>
      </c>
      <c r="Z188" s="5">
        <v>418</v>
      </c>
      <c r="AA188" s="5">
        <v>4643</v>
      </c>
      <c r="AB188" s="5">
        <v>216</v>
      </c>
      <c r="AC188" s="5">
        <v>0</v>
      </c>
      <c r="AD188" s="5">
        <v>0</v>
      </c>
      <c r="AE188" s="5">
        <v>1</v>
      </c>
      <c r="AF188" s="5">
        <v>10285</v>
      </c>
      <c r="AG188" s="5">
        <v>33571</v>
      </c>
      <c r="AH188" s="5">
        <v>130</v>
      </c>
      <c r="AI188" s="12">
        <v>43986</v>
      </c>
      <c r="AJ188" s="12"/>
      <c r="AK188" s="82">
        <f t="shared" si="9"/>
        <v>13752.2</v>
      </c>
      <c r="AM188" s="6">
        <f t="shared" si="10"/>
        <v>7.9596495103453346E-2</v>
      </c>
      <c r="AN188" s="2">
        <f t="shared" si="11"/>
        <v>3243</v>
      </c>
      <c r="AO188" s="4"/>
      <c r="AP188" s="6">
        <f t="shared" si="12"/>
        <v>0.30636561317804056</v>
      </c>
    </row>
    <row r="189" spans="1:43" x14ac:dyDescent="0.25">
      <c r="A189" s="2">
        <v>187</v>
      </c>
      <c r="B189" s="11" t="s">
        <v>268</v>
      </c>
      <c r="C189" s="2" t="s">
        <v>262</v>
      </c>
      <c r="D189" s="3" t="s">
        <v>98</v>
      </c>
      <c r="E189" s="3" t="s">
        <v>314</v>
      </c>
      <c r="F189" s="3" t="s">
        <v>315</v>
      </c>
      <c r="G189" s="12">
        <v>3134</v>
      </c>
      <c r="H189" s="12">
        <v>1046</v>
      </c>
      <c r="I189" s="12">
        <v>245</v>
      </c>
      <c r="J189" s="12">
        <v>250</v>
      </c>
      <c r="K189" s="12">
        <v>261</v>
      </c>
      <c r="L189" s="12">
        <v>2965</v>
      </c>
      <c r="M189" s="12">
        <v>216</v>
      </c>
      <c r="N189" s="12">
        <v>0</v>
      </c>
      <c r="O189" s="12">
        <v>0</v>
      </c>
      <c r="P189" s="12">
        <v>0</v>
      </c>
      <c r="Q189" s="12">
        <v>8117</v>
      </c>
      <c r="R189" s="12">
        <v>28358</v>
      </c>
      <c r="S189" s="12">
        <v>61</v>
      </c>
      <c r="T189" s="12">
        <v>36536</v>
      </c>
      <c r="U189" s="12"/>
      <c r="V189" s="5">
        <v>3555</v>
      </c>
      <c r="W189" s="5">
        <v>992</v>
      </c>
      <c r="X189" s="5">
        <v>301</v>
      </c>
      <c r="Y189" s="5">
        <v>430</v>
      </c>
      <c r="Z189" s="5">
        <v>433</v>
      </c>
      <c r="AA189" s="5">
        <v>4619</v>
      </c>
      <c r="AB189" s="5">
        <v>212</v>
      </c>
      <c r="AC189" s="5">
        <v>2</v>
      </c>
      <c r="AD189" s="5">
        <v>0</v>
      </c>
      <c r="AE189" s="5">
        <v>1</v>
      </c>
      <c r="AF189" s="5">
        <v>10545</v>
      </c>
      <c r="AG189" s="5">
        <v>32422</v>
      </c>
      <c r="AH189" s="5">
        <v>117</v>
      </c>
      <c r="AI189" s="12">
        <v>43084</v>
      </c>
      <c r="AJ189" s="12"/>
      <c r="AK189" s="82">
        <f t="shared" si="9"/>
        <v>13953.9</v>
      </c>
      <c r="AM189" s="6">
        <f t="shared" si="10"/>
        <v>0.17922049485439029</v>
      </c>
      <c r="AN189" s="2">
        <f t="shared" si="11"/>
        <v>6548</v>
      </c>
      <c r="AO189" s="4"/>
      <c r="AP189" s="6">
        <f t="shared" si="12"/>
        <v>0.32524211954845478</v>
      </c>
    </row>
    <row r="190" spans="1:43" x14ac:dyDescent="0.25">
      <c r="A190" s="2">
        <v>188</v>
      </c>
      <c r="B190" s="11" t="s">
        <v>268</v>
      </c>
      <c r="C190" s="2" t="s">
        <v>262</v>
      </c>
      <c r="D190" s="3" t="s">
        <v>99</v>
      </c>
      <c r="E190" s="3" t="s">
        <v>315</v>
      </c>
      <c r="F190" s="3" t="s">
        <v>316</v>
      </c>
      <c r="G190" s="12">
        <v>2922</v>
      </c>
      <c r="H190" s="12">
        <v>1005</v>
      </c>
      <c r="I190" s="12">
        <v>237</v>
      </c>
      <c r="J190" s="12">
        <v>240</v>
      </c>
      <c r="K190" s="12">
        <v>253</v>
      </c>
      <c r="L190" s="12">
        <v>2870</v>
      </c>
      <c r="M190" s="12">
        <v>194</v>
      </c>
      <c r="N190" s="12">
        <v>0</v>
      </c>
      <c r="O190" s="12">
        <v>0</v>
      </c>
      <c r="P190" s="12">
        <v>0</v>
      </c>
      <c r="Q190" s="12">
        <v>7721</v>
      </c>
      <c r="R190" s="12">
        <v>25830</v>
      </c>
      <c r="S190" s="12">
        <v>53</v>
      </c>
      <c r="T190" s="12">
        <v>33604</v>
      </c>
      <c r="U190" s="12"/>
      <c r="V190" s="5">
        <v>3293</v>
      </c>
      <c r="W190" s="5">
        <v>986</v>
      </c>
      <c r="X190" s="5">
        <v>332</v>
      </c>
      <c r="Y190" s="5">
        <v>378</v>
      </c>
      <c r="Z190" s="5">
        <v>403</v>
      </c>
      <c r="AA190" s="5">
        <v>4142</v>
      </c>
      <c r="AB190" s="5">
        <v>188</v>
      </c>
      <c r="AC190" s="5">
        <v>4</v>
      </c>
      <c r="AD190" s="5">
        <v>0</v>
      </c>
      <c r="AE190" s="5">
        <v>1</v>
      </c>
      <c r="AF190" s="5">
        <v>9727</v>
      </c>
      <c r="AG190" s="5">
        <v>28221</v>
      </c>
      <c r="AH190" s="5">
        <v>93</v>
      </c>
      <c r="AI190" s="12">
        <v>38041</v>
      </c>
      <c r="AJ190" s="12"/>
      <c r="AK190" s="82">
        <f t="shared" si="9"/>
        <v>12750.099999999999</v>
      </c>
      <c r="AM190" s="6">
        <f t="shared" si="10"/>
        <v>0.13203785263659085</v>
      </c>
      <c r="AN190" s="2">
        <f t="shared" si="11"/>
        <v>4437</v>
      </c>
      <c r="AO190" s="4"/>
      <c r="AP190" s="6">
        <f t="shared" si="12"/>
        <v>0.34467240707274727</v>
      </c>
    </row>
    <row r="191" spans="1:43" x14ac:dyDescent="0.25">
      <c r="A191" s="2">
        <v>189</v>
      </c>
      <c r="B191" s="11" t="s">
        <v>268</v>
      </c>
      <c r="C191" s="2" t="s">
        <v>262</v>
      </c>
      <c r="D191" s="3" t="s">
        <v>100</v>
      </c>
      <c r="E191" s="3" t="s">
        <v>316</v>
      </c>
      <c r="F191" s="3" t="s">
        <v>317</v>
      </c>
      <c r="G191" s="12">
        <v>2420</v>
      </c>
      <c r="H191" s="12">
        <v>901</v>
      </c>
      <c r="I191" s="12">
        <v>232</v>
      </c>
      <c r="J191" s="12">
        <v>215</v>
      </c>
      <c r="K191" s="12">
        <v>247</v>
      </c>
      <c r="L191" s="12">
        <v>2802</v>
      </c>
      <c r="M191" s="12">
        <v>202</v>
      </c>
      <c r="N191" s="12">
        <v>0</v>
      </c>
      <c r="O191" s="12">
        <v>0</v>
      </c>
      <c r="P191" s="12">
        <v>0</v>
      </c>
      <c r="Q191" s="12">
        <v>7019</v>
      </c>
      <c r="R191" s="12">
        <v>24524</v>
      </c>
      <c r="S191" s="12">
        <v>44</v>
      </c>
      <c r="T191" s="12">
        <v>31587</v>
      </c>
      <c r="U191" s="12"/>
      <c r="V191" s="5">
        <v>3351</v>
      </c>
      <c r="W191" s="5">
        <v>1064</v>
      </c>
      <c r="X191" s="5">
        <v>386</v>
      </c>
      <c r="Y191" s="5">
        <v>366</v>
      </c>
      <c r="Z191" s="5">
        <v>412</v>
      </c>
      <c r="AA191" s="5">
        <v>4085</v>
      </c>
      <c r="AB191" s="5">
        <v>183</v>
      </c>
      <c r="AC191" s="5">
        <v>6</v>
      </c>
      <c r="AD191" s="5">
        <v>0</v>
      </c>
      <c r="AE191" s="5">
        <v>0</v>
      </c>
      <c r="AF191" s="5">
        <v>9853</v>
      </c>
      <c r="AG191" s="5">
        <v>27019</v>
      </c>
      <c r="AH191" s="5">
        <v>81</v>
      </c>
      <c r="AI191" s="12">
        <v>36953</v>
      </c>
      <c r="AJ191" s="12"/>
      <c r="AK191" s="82">
        <f t="shared" si="9"/>
        <v>12800.6</v>
      </c>
      <c r="AM191" s="6">
        <f t="shared" si="10"/>
        <v>0.16988001392978114</v>
      </c>
      <c r="AN191" s="2">
        <f t="shared" si="11"/>
        <v>5366</v>
      </c>
      <c r="AO191" s="4"/>
      <c r="AP191" s="6">
        <f t="shared" si="12"/>
        <v>0.36466930678411486</v>
      </c>
    </row>
    <row r="192" spans="1:43" x14ac:dyDescent="0.25">
      <c r="A192" s="2">
        <v>190</v>
      </c>
      <c r="B192" s="11" t="s">
        <v>268</v>
      </c>
      <c r="C192" s="2" t="s">
        <v>262</v>
      </c>
      <c r="D192" s="3" t="s">
        <v>101</v>
      </c>
      <c r="E192" s="3" t="s">
        <v>317</v>
      </c>
      <c r="F192" s="3" t="s">
        <v>318</v>
      </c>
      <c r="G192" s="12">
        <v>2480</v>
      </c>
      <c r="H192" s="12">
        <v>952</v>
      </c>
      <c r="I192" s="12">
        <v>232</v>
      </c>
      <c r="J192" s="12">
        <v>227</v>
      </c>
      <c r="K192" s="12">
        <v>247</v>
      </c>
      <c r="L192" s="12">
        <v>2803</v>
      </c>
      <c r="M192" s="12">
        <v>165</v>
      </c>
      <c r="N192" s="12">
        <v>0</v>
      </c>
      <c r="O192" s="12">
        <v>0</v>
      </c>
      <c r="P192" s="12">
        <v>0</v>
      </c>
      <c r="Q192" s="12">
        <v>7106</v>
      </c>
      <c r="R192" s="12">
        <v>22407</v>
      </c>
      <c r="S192" s="12">
        <v>53</v>
      </c>
      <c r="T192" s="12">
        <v>29566</v>
      </c>
      <c r="U192" s="12"/>
      <c r="V192" s="5">
        <v>3288</v>
      </c>
      <c r="W192" s="5">
        <v>1099</v>
      </c>
      <c r="X192" s="5">
        <v>423</v>
      </c>
      <c r="Y192" s="5">
        <v>342</v>
      </c>
      <c r="Z192" s="5">
        <v>406</v>
      </c>
      <c r="AA192" s="5">
        <v>3894</v>
      </c>
      <c r="AB192" s="5">
        <v>172</v>
      </c>
      <c r="AC192" s="5">
        <v>8</v>
      </c>
      <c r="AD192" s="5">
        <v>0</v>
      </c>
      <c r="AE192" s="5">
        <v>0</v>
      </c>
      <c r="AF192" s="5">
        <v>9632</v>
      </c>
      <c r="AG192" s="5">
        <v>25002</v>
      </c>
      <c r="AH192" s="5">
        <v>68</v>
      </c>
      <c r="AI192" s="12">
        <v>34702</v>
      </c>
      <c r="AJ192" s="12"/>
      <c r="AK192" s="82">
        <f t="shared" si="9"/>
        <v>12411.8</v>
      </c>
      <c r="AM192" s="6">
        <f t="shared" si="10"/>
        <v>0.17371304877223848</v>
      </c>
      <c r="AN192" s="2">
        <f t="shared" si="11"/>
        <v>5136</v>
      </c>
      <c r="AO192" s="4"/>
      <c r="AP192" s="6">
        <f t="shared" si="12"/>
        <v>0.38524918006559478</v>
      </c>
    </row>
    <row r="193" spans="1:43" x14ac:dyDescent="0.25">
      <c r="A193" s="2">
        <v>191</v>
      </c>
      <c r="B193" s="11" t="s">
        <v>268</v>
      </c>
      <c r="C193" s="2" t="s">
        <v>262</v>
      </c>
      <c r="D193" s="3" t="s">
        <v>102</v>
      </c>
      <c r="E193" s="3" t="s">
        <v>318</v>
      </c>
      <c r="F193" s="3" t="s">
        <v>319</v>
      </c>
      <c r="G193" s="12">
        <v>2480</v>
      </c>
      <c r="H193" s="12">
        <v>928</v>
      </c>
      <c r="I193" s="12">
        <v>236</v>
      </c>
      <c r="J193" s="12">
        <v>222</v>
      </c>
      <c r="K193" s="12">
        <v>251</v>
      </c>
      <c r="L193" s="12">
        <v>2848</v>
      </c>
      <c r="M193" s="12">
        <v>151</v>
      </c>
      <c r="N193" s="12">
        <v>0</v>
      </c>
      <c r="O193" s="12">
        <v>0</v>
      </c>
      <c r="P193" s="12">
        <v>0</v>
      </c>
      <c r="Q193" s="12">
        <v>7116</v>
      </c>
      <c r="R193" s="12">
        <v>20517</v>
      </c>
      <c r="S193" s="12">
        <v>37</v>
      </c>
      <c r="T193" s="12">
        <v>27670</v>
      </c>
      <c r="U193" s="12"/>
      <c r="V193" s="5">
        <v>3246</v>
      </c>
      <c r="W193" s="5">
        <v>1135</v>
      </c>
      <c r="X193" s="5">
        <v>457</v>
      </c>
      <c r="Y193" s="5">
        <v>323</v>
      </c>
      <c r="Z193" s="5">
        <v>402</v>
      </c>
      <c r="AA193" s="5">
        <v>3740</v>
      </c>
      <c r="AB193" s="5">
        <v>163</v>
      </c>
      <c r="AC193" s="5">
        <v>9</v>
      </c>
      <c r="AD193" s="5">
        <v>0</v>
      </c>
      <c r="AE193" s="5">
        <v>0</v>
      </c>
      <c r="AF193" s="5">
        <v>9475</v>
      </c>
      <c r="AG193" s="5">
        <v>23311</v>
      </c>
      <c r="AH193" s="5">
        <v>56</v>
      </c>
      <c r="AI193" s="12">
        <v>32842</v>
      </c>
      <c r="AJ193" s="12"/>
      <c r="AK193" s="82">
        <f t="shared" si="9"/>
        <v>12115.4</v>
      </c>
      <c r="AM193" s="6">
        <f t="shared" si="10"/>
        <v>0.18691723888688117</v>
      </c>
      <c r="AN193" s="2">
        <f t="shared" si="11"/>
        <v>5172</v>
      </c>
      <c r="AO193" s="4"/>
      <c r="AP193" s="6">
        <f t="shared" si="12"/>
        <v>0.40646046930633606</v>
      </c>
    </row>
    <row r="194" spans="1:43" x14ac:dyDescent="0.25">
      <c r="A194" s="2">
        <v>192</v>
      </c>
      <c r="B194" s="11" t="s">
        <v>268</v>
      </c>
      <c r="C194" s="2" t="s">
        <v>262</v>
      </c>
      <c r="D194" s="3" t="s">
        <v>103</v>
      </c>
      <c r="E194" s="3" t="s">
        <v>319</v>
      </c>
      <c r="F194" s="3" t="s">
        <v>320</v>
      </c>
      <c r="G194" s="12">
        <v>2307</v>
      </c>
      <c r="H194" s="12">
        <v>938</v>
      </c>
      <c r="I194" s="12">
        <v>206</v>
      </c>
      <c r="J194" s="12">
        <v>224</v>
      </c>
      <c r="K194" s="12">
        <v>219</v>
      </c>
      <c r="L194" s="12">
        <v>2489</v>
      </c>
      <c r="M194" s="12">
        <v>105</v>
      </c>
      <c r="N194" s="12">
        <v>0</v>
      </c>
      <c r="O194" s="12">
        <v>0</v>
      </c>
      <c r="P194" s="12">
        <v>0</v>
      </c>
      <c r="Q194" s="12">
        <v>6488</v>
      </c>
      <c r="R194" s="12">
        <v>15384</v>
      </c>
      <c r="S194" s="12">
        <v>25</v>
      </c>
      <c r="T194" s="12">
        <v>21897</v>
      </c>
      <c r="U194" s="12"/>
      <c r="V194" s="5">
        <v>2657</v>
      </c>
      <c r="W194" s="5">
        <v>786</v>
      </c>
      <c r="X194" s="5">
        <v>296</v>
      </c>
      <c r="Y194" s="5">
        <v>229</v>
      </c>
      <c r="Z194" s="5">
        <v>289</v>
      </c>
      <c r="AA194" s="5">
        <v>2950</v>
      </c>
      <c r="AB194" s="5">
        <v>142</v>
      </c>
      <c r="AC194" s="5">
        <v>9</v>
      </c>
      <c r="AD194" s="5">
        <v>0</v>
      </c>
      <c r="AE194" s="5">
        <v>3</v>
      </c>
      <c r="AF194" s="5">
        <v>7361</v>
      </c>
      <c r="AG194" s="5">
        <v>19670</v>
      </c>
      <c r="AH194" s="5">
        <v>44</v>
      </c>
      <c r="AI194" s="12">
        <v>27075</v>
      </c>
      <c r="AJ194" s="12"/>
      <c r="AK194" s="82">
        <f t="shared" ref="AK194:AK246" si="13">0.1*V194+0.9*W194+1.9*X194+Y194+2*Z194+2.3*AA194+AB194+AC194</f>
        <v>9278.5</v>
      </c>
      <c r="AM194" s="6">
        <f t="shared" si="10"/>
        <v>0.2364707494177285</v>
      </c>
      <c r="AN194" s="2">
        <f t="shared" si="11"/>
        <v>5178</v>
      </c>
      <c r="AO194" s="4"/>
      <c r="AP194" s="6">
        <f t="shared" si="12"/>
        <v>0.37422470767666499</v>
      </c>
    </row>
    <row r="195" spans="1:43" x14ac:dyDescent="0.25">
      <c r="A195" s="2">
        <v>193</v>
      </c>
      <c r="B195" s="11" t="s">
        <v>268</v>
      </c>
      <c r="C195" s="2" t="s">
        <v>262</v>
      </c>
      <c r="D195" s="3" t="s">
        <v>104</v>
      </c>
      <c r="E195" s="3" t="s">
        <v>320</v>
      </c>
      <c r="F195" s="3" t="s">
        <v>321</v>
      </c>
      <c r="G195" s="12">
        <v>2430</v>
      </c>
      <c r="H195" s="12">
        <v>941</v>
      </c>
      <c r="I195" s="12">
        <v>209</v>
      </c>
      <c r="J195" s="12">
        <v>225</v>
      </c>
      <c r="K195" s="12">
        <v>222</v>
      </c>
      <c r="L195" s="12">
        <v>2521</v>
      </c>
      <c r="M195" s="12">
        <v>117</v>
      </c>
      <c r="N195" s="12">
        <v>0</v>
      </c>
      <c r="O195" s="12">
        <v>0</v>
      </c>
      <c r="P195" s="12">
        <v>0</v>
      </c>
      <c r="Q195" s="12">
        <v>6665</v>
      </c>
      <c r="R195" s="12">
        <v>15177</v>
      </c>
      <c r="S195" s="12">
        <v>22</v>
      </c>
      <c r="T195" s="12">
        <v>21864</v>
      </c>
      <c r="U195" s="12"/>
      <c r="V195" s="5">
        <v>2644</v>
      </c>
      <c r="W195" s="5">
        <v>638</v>
      </c>
      <c r="X195" s="5">
        <v>216</v>
      </c>
      <c r="Y195" s="5">
        <v>192</v>
      </c>
      <c r="Z195" s="5">
        <v>248</v>
      </c>
      <c r="AA195" s="5">
        <v>2825</v>
      </c>
      <c r="AB195" s="5">
        <v>151</v>
      </c>
      <c r="AC195" s="5">
        <v>10</v>
      </c>
      <c r="AD195" s="5">
        <v>0</v>
      </c>
      <c r="AE195" s="5">
        <v>7</v>
      </c>
      <c r="AF195" s="5">
        <v>6931</v>
      </c>
      <c r="AG195" s="5">
        <v>20178</v>
      </c>
      <c r="AH195" s="5">
        <v>42</v>
      </c>
      <c r="AI195" s="12">
        <v>27151</v>
      </c>
      <c r="AJ195" s="12"/>
      <c r="AK195" s="82">
        <f t="shared" si="13"/>
        <v>8595.5</v>
      </c>
      <c r="AM195" s="6">
        <f t="shared" si="10"/>
        <v>0.24181302597877785</v>
      </c>
      <c r="AN195" s="2">
        <f t="shared" si="11"/>
        <v>5287</v>
      </c>
      <c r="AO195" s="4"/>
      <c r="AP195" s="6">
        <f t="shared" si="12"/>
        <v>0.34349291307364455</v>
      </c>
    </row>
    <row r="196" spans="1:43" x14ac:dyDescent="0.25">
      <c r="A196" s="2">
        <v>194</v>
      </c>
      <c r="B196" s="11" t="s">
        <v>361</v>
      </c>
      <c r="C196" s="2" t="s">
        <v>262</v>
      </c>
      <c r="D196" s="3" t="s">
        <v>157</v>
      </c>
      <c r="E196" s="3" t="s">
        <v>321</v>
      </c>
      <c r="F196" s="3" t="s">
        <v>407</v>
      </c>
      <c r="G196" s="12">
        <v>2060</v>
      </c>
      <c r="H196" s="12">
        <v>858</v>
      </c>
      <c r="I196" s="12">
        <v>212</v>
      </c>
      <c r="J196" s="12">
        <v>205</v>
      </c>
      <c r="K196" s="12">
        <v>226</v>
      </c>
      <c r="L196" s="12">
        <v>2569</v>
      </c>
      <c r="M196" s="12">
        <v>115</v>
      </c>
      <c r="N196" s="12">
        <v>0</v>
      </c>
      <c r="O196" s="12">
        <v>0</v>
      </c>
      <c r="P196" s="12">
        <v>0</v>
      </c>
      <c r="Q196" s="12">
        <v>6245</v>
      </c>
      <c r="R196" s="12">
        <v>14736</v>
      </c>
      <c r="S196" s="12">
        <v>25</v>
      </c>
      <c r="T196" s="12">
        <v>21006</v>
      </c>
      <c r="U196" s="12"/>
      <c r="V196" s="5">
        <v>2576</v>
      </c>
      <c r="W196" s="5">
        <v>556</v>
      </c>
      <c r="X196" s="5">
        <v>179</v>
      </c>
      <c r="Y196" s="5">
        <v>154</v>
      </c>
      <c r="Z196" s="5">
        <v>205</v>
      </c>
      <c r="AA196" s="5">
        <v>2233</v>
      </c>
      <c r="AB196" s="5">
        <v>146</v>
      </c>
      <c r="AC196" s="5">
        <v>7</v>
      </c>
      <c r="AD196" s="5">
        <v>0</v>
      </c>
      <c r="AE196" s="5">
        <v>5</v>
      </c>
      <c r="AF196" s="5">
        <v>6061</v>
      </c>
      <c r="AG196" s="5">
        <v>20487</v>
      </c>
      <c r="AH196" s="5">
        <v>57</v>
      </c>
      <c r="AI196" s="12">
        <v>26605</v>
      </c>
      <c r="AJ196" s="12"/>
      <c r="AK196" s="82">
        <f t="shared" si="13"/>
        <v>6951</v>
      </c>
      <c r="AM196" s="6">
        <f t="shared" ref="AM196:AM246" si="14">IF(ISBLANK(T196),"nový",AI196/T196-1)</f>
        <v>0.26654289250690288</v>
      </c>
      <c r="AN196" s="2">
        <f t="shared" ref="AN196:AN246" si="15">IF(ISBLANK(T196),"úsek",AI196-T196)</f>
        <v>5599</v>
      </c>
      <c r="AO196" s="4"/>
      <c r="AP196" s="6">
        <f t="shared" ref="AP196:AP246" si="16">AF196/AG196</f>
        <v>0.29584614633670131</v>
      </c>
    </row>
    <row r="197" spans="1:43" x14ac:dyDescent="0.25">
      <c r="A197" s="2">
        <v>195</v>
      </c>
      <c r="B197" s="11" t="s">
        <v>364</v>
      </c>
      <c r="C197" s="2" t="s">
        <v>262</v>
      </c>
      <c r="D197" s="3" t="s">
        <v>160</v>
      </c>
      <c r="E197" s="3" t="s">
        <v>407</v>
      </c>
      <c r="F197" s="3" t="s">
        <v>408</v>
      </c>
      <c r="G197" s="12">
        <v>1502</v>
      </c>
      <c r="H197" s="12">
        <v>449</v>
      </c>
      <c r="I197" s="12">
        <v>58</v>
      </c>
      <c r="J197" s="12">
        <v>83</v>
      </c>
      <c r="K197" s="12">
        <v>62</v>
      </c>
      <c r="L197" s="12">
        <v>603</v>
      </c>
      <c r="M197" s="12">
        <v>89</v>
      </c>
      <c r="N197" s="12">
        <v>0</v>
      </c>
      <c r="O197" s="12">
        <v>0</v>
      </c>
      <c r="P197" s="12">
        <v>0</v>
      </c>
      <c r="Q197" s="12">
        <v>2846</v>
      </c>
      <c r="R197" s="12">
        <v>12526</v>
      </c>
      <c r="S197" s="12">
        <v>22</v>
      </c>
      <c r="T197" s="12">
        <v>15394</v>
      </c>
      <c r="U197" s="12"/>
      <c r="V197" s="5">
        <v>2055</v>
      </c>
      <c r="W197" s="5">
        <v>391</v>
      </c>
      <c r="X197" s="5">
        <v>117</v>
      </c>
      <c r="Y197" s="5">
        <v>96</v>
      </c>
      <c r="Z197" s="5">
        <v>134</v>
      </c>
      <c r="AA197" s="5">
        <v>1363</v>
      </c>
      <c r="AB197" s="5">
        <v>115</v>
      </c>
      <c r="AC197" s="5">
        <v>3</v>
      </c>
      <c r="AD197" s="5">
        <v>0</v>
      </c>
      <c r="AE197" s="5">
        <v>2</v>
      </c>
      <c r="AF197" s="5">
        <v>4276</v>
      </c>
      <c r="AG197" s="5">
        <v>17012</v>
      </c>
      <c r="AH197" s="5">
        <v>59</v>
      </c>
      <c r="AI197" s="12">
        <v>21347</v>
      </c>
      <c r="AJ197" s="12"/>
      <c r="AK197" s="82">
        <f t="shared" si="13"/>
        <v>4396.5999999999995</v>
      </c>
      <c r="AM197" s="6">
        <f t="shared" si="14"/>
        <v>0.38670910744445885</v>
      </c>
      <c r="AN197" s="2">
        <f t="shared" si="15"/>
        <v>5953</v>
      </c>
      <c r="AO197" s="4"/>
      <c r="AP197" s="6">
        <f t="shared" si="16"/>
        <v>0.25135198683282389</v>
      </c>
    </row>
    <row r="198" spans="1:43" x14ac:dyDescent="0.25">
      <c r="A198" s="2">
        <v>196</v>
      </c>
      <c r="B198" s="11" t="s">
        <v>361</v>
      </c>
      <c r="C198" s="2" t="s">
        <v>262</v>
      </c>
      <c r="D198" s="3" t="s">
        <v>158</v>
      </c>
      <c r="E198" s="3" t="s">
        <v>408</v>
      </c>
      <c r="F198" s="3" t="s">
        <v>458</v>
      </c>
      <c r="G198" s="12">
        <v>1573</v>
      </c>
      <c r="H198" s="12">
        <v>403</v>
      </c>
      <c r="I198" s="12">
        <v>59</v>
      </c>
      <c r="J198" s="12">
        <v>96</v>
      </c>
      <c r="K198" s="12">
        <v>63</v>
      </c>
      <c r="L198" s="12">
        <v>0</v>
      </c>
      <c r="M198" s="12">
        <v>64</v>
      </c>
      <c r="N198" s="12">
        <v>0</v>
      </c>
      <c r="O198" s="12">
        <v>0</v>
      </c>
      <c r="P198" s="12">
        <v>0</v>
      </c>
      <c r="Q198" s="12">
        <v>2258</v>
      </c>
      <c r="R198" s="12">
        <v>12722</v>
      </c>
      <c r="S198" s="12">
        <v>18</v>
      </c>
      <c r="T198" s="12">
        <v>14998</v>
      </c>
      <c r="U198" s="12"/>
      <c r="V198" s="5">
        <v>2202</v>
      </c>
      <c r="W198" s="5">
        <v>362</v>
      </c>
      <c r="X198" s="5">
        <v>97</v>
      </c>
      <c r="Y198" s="5">
        <v>74</v>
      </c>
      <c r="Z198" s="5">
        <v>111</v>
      </c>
      <c r="AA198" s="5">
        <v>1005</v>
      </c>
      <c r="AB198" s="5">
        <v>122</v>
      </c>
      <c r="AC198" s="5">
        <v>0</v>
      </c>
      <c r="AD198" s="5">
        <v>0</v>
      </c>
      <c r="AE198" s="5">
        <v>0</v>
      </c>
      <c r="AF198" s="5">
        <v>3973</v>
      </c>
      <c r="AG198" s="5">
        <v>18937</v>
      </c>
      <c r="AH198" s="5">
        <v>77</v>
      </c>
      <c r="AI198" s="12">
        <v>22987</v>
      </c>
      <c r="AJ198" s="12"/>
      <c r="AK198" s="82">
        <f t="shared" si="13"/>
        <v>3459.8</v>
      </c>
      <c r="AM198" s="6">
        <f t="shared" si="14"/>
        <v>0.53267102280304046</v>
      </c>
      <c r="AN198" s="2">
        <f t="shared" si="15"/>
        <v>7989</v>
      </c>
      <c r="AO198" s="4"/>
      <c r="AP198" s="6">
        <f t="shared" si="16"/>
        <v>0.20980091883614088</v>
      </c>
    </row>
    <row r="199" spans="1:43" s="8" customFormat="1" ht="15.75" thickBot="1" x14ac:dyDescent="0.3">
      <c r="A199" s="7">
        <v>197</v>
      </c>
      <c r="B199" s="14" t="s">
        <v>364</v>
      </c>
      <c r="C199" s="7" t="s">
        <v>262</v>
      </c>
      <c r="D199" s="8" t="s">
        <v>161</v>
      </c>
      <c r="E199" s="8" t="s">
        <v>458</v>
      </c>
      <c r="F199" s="8" t="s">
        <v>409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9">
        <v>688</v>
      </c>
      <c r="W199" s="9">
        <v>84</v>
      </c>
      <c r="X199" s="9">
        <v>8</v>
      </c>
      <c r="Y199" s="9">
        <v>6</v>
      </c>
      <c r="Z199" s="9">
        <v>5</v>
      </c>
      <c r="AA199" s="9">
        <v>8</v>
      </c>
      <c r="AB199" s="9">
        <v>56</v>
      </c>
      <c r="AC199" s="9">
        <v>0</v>
      </c>
      <c r="AD199" s="9">
        <v>0</v>
      </c>
      <c r="AE199" s="9">
        <v>0</v>
      </c>
      <c r="AF199" s="9">
        <v>855</v>
      </c>
      <c r="AG199" s="9">
        <v>5860</v>
      </c>
      <c r="AH199" s="9">
        <v>0</v>
      </c>
      <c r="AI199" s="15">
        <v>6715</v>
      </c>
      <c r="AJ199" s="15"/>
      <c r="AK199" s="84">
        <f t="shared" si="13"/>
        <v>250</v>
      </c>
      <c r="AM199" s="10" t="str">
        <f t="shared" si="14"/>
        <v>nový</v>
      </c>
      <c r="AN199" s="7" t="str">
        <f t="shared" si="15"/>
        <v>úsek</v>
      </c>
      <c r="AO199" s="7"/>
      <c r="AP199" s="10">
        <f t="shared" si="16"/>
        <v>0.14590443686006827</v>
      </c>
      <c r="AQ199" s="9"/>
    </row>
    <row r="200" spans="1:43" s="43" customFormat="1" x14ac:dyDescent="0.25">
      <c r="A200" s="41">
        <v>198</v>
      </c>
      <c r="B200" s="42" t="s">
        <v>362</v>
      </c>
      <c r="C200" s="41" t="s">
        <v>363</v>
      </c>
      <c r="D200" s="43" t="s">
        <v>159</v>
      </c>
      <c r="E200" s="43" t="s">
        <v>447</v>
      </c>
      <c r="F200" s="43" t="s">
        <v>563</v>
      </c>
      <c r="G200" s="44">
        <v>405</v>
      </c>
      <c r="H200" s="44">
        <v>147</v>
      </c>
      <c r="I200" s="44">
        <v>43</v>
      </c>
      <c r="J200" s="44">
        <v>39</v>
      </c>
      <c r="K200" s="44">
        <v>67</v>
      </c>
      <c r="L200" s="44">
        <v>525</v>
      </c>
      <c r="M200" s="44">
        <v>15</v>
      </c>
      <c r="N200" s="44">
        <v>0</v>
      </c>
      <c r="O200" s="44">
        <v>0</v>
      </c>
      <c r="P200" s="44">
        <v>0</v>
      </c>
      <c r="Q200" s="44">
        <v>1241</v>
      </c>
      <c r="R200" s="44">
        <v>3906</v>
      </c>
      <c r="S200" s="44">
        <v>12</v>
      </c>
      <c r="T200" s="44">
        <v>5159</v>
      </c>
      <c r="U200" s="44"/>
      <c r="V200" s="45">
        <v>1013</v>
      </c>
      <c r="W200" s="45">
        <v>520</v>
      </c>
      <c r="X200" s="45">
        <v>81</v>
      </c>
      <c r="Y200" s="45">
        <v>191</v>
      </c>
      <c r="Z200" s="45">
        <v>112</v>
      </c>
      <c r="AA200" s="45">
        <v>795</v>
      </c>
      <c r="AB200" s="45">
        <v>55</v>
      </c>
      <c r="AC200" s="45">
        <v>0</v>
      </c>
      <c r="AD200" s="45">
        <v>2</v>
      </c>
      <c r="AE200" s="45">
        <v>1</v>
      </c>
      <c r="AF200" s="45">
        <v>2770</v>
      </c>
      <c r="AG200" s="45">
        <v>11801</v>
      </c>
      <c r="AH200" s="45">
        <v>21</v>
      </c>
      <c r="AI200" s="44">
        <v>14592</v>
      </c>
      <c r="AJ200" s="44"/>
      <c r="AK200" s="87">
        <f t="shared" si="13"/>
        <v>3021.7</v>
      </c>
      <c r="AM200" s="46">
        <f t="shared" si="14"/>
        <v>1.8284551269625897</v>
      </c>
      <c r="AN200" s="41">
        <f t="shared" si="15"/>
        <v>9433</v>
      </c>
      <c r="AO200" s="41"/>
      <c r="AP200" s="46">
        <f t="shared" si="16"/>
        <v>0.23472587068892467</v>
      </c>
      <c r="AQ200" s="45"/>
    </row>
    <row r="201" spans="1:43" x14ac:dyDescent="0.25">
      <c r="A201" s="2">
        <v>199</v>
      </c>
      <c r="B201" s="11" t="s">
        <v>369</v>
      </c>
      <c r="C201" s="2" t="s">
        <v>363</v>
      </c>
      <c r="D201" s="3" t="s">
        <v>198</v>
      </c>
      <c r="E201" s="3" t="s">
        <v>465</v>
      </c>
      <c r="F201" s="3" t="s">
        <v>464</v>
      </c>
      <c r="G201" s="12">
        <v>1298</v>
      </c>
      <c r="H201" s="12">
        <v>694</v>
      </c>
      <c r="I201" s="12">
        <v>194</v>
      </c>
      <c r="J201" s="12">
        <v>111</v>
      </c>
      <c r="K201" s="12">
        <v>123</v>
      </c>
      <c r="L201" s="12">
        <v>1529</v>
      </c>
      <c r="M201" s="12">
        <v>29</v>
      </c>
      <c r="N201" s="12">
        <v>0</v>
      </c>
      <c r="O201" s="12">
        <v>0</v>
      </c>
      <c r="P201" s="12">
        <v>0</v>
      </c>
      <c r="Q201" s="12">
        <v>3978</v>
      </c>
      <c r="R201" s="12">
        <v>9024</v>
      </c>
      <c r="S201" s="12">
        <v>54</v>
      </c>
      <c r="T201" s="12">
        <v>13056</v>
      </c>
      <c r="U201" s="12"/>
      <c r="V201" s="5">
        <v>1951</v>
      </c>
      <c r="W201" s="5">
        <v>783</v>
      </c>
      <c r="X201" s="5">
        <v>155</v>
      </c>
      <c r="Y201" s="5">
        <v>317</v>
      </c>
      <c r="Z201" s="5">
        <v>189</v>
      </c>
      <c r="AA201" s="5">
        <v>1984</v>
      </c>
      <c r="AB201" s="5">
        <v>59</v>
      </c>
      <c r="AC201" s="5">
        <v>0</v>
      </c>
      <c r="AD201" s="5">
        <v>0</v>
      </c>
      <c r="AE201" s="5">
        <v>0</v>
      </c>
      <c r="AF201" s="5">
        <v>5438</v>
      </c>
      <c r="AG201" s="5">
        <v>13643</v>
      </c>
      <c r="AH201" s="5">
        <v>95</v>
      </c>
      <c r="AI201" s="12">
        <v>19176</v>
      </c>
      <c r="AJ201" s="12"/>
      <c r="AK201" s="82">
        <f t="shared" si="13"/>
        <v>6511.5</v>
      </c>
      <c r="AM201" s="6">
        <f t="shared" si="14"/>
        <v>0.46875</v>
      </c>
      <c r="AN201" s="2">
        <f t="shared" si="15"/>
        <v>6120</v>
      </c>
      <c r="AO201" s="4"/>
      <c r="AP201" s="6">
        <f t="shared" si="16"/>
        <v>0.39859268489335192</v>
      </c>
    </row>
    <row r="202" spans="1:43" x14ac:dyDescent="0.25">
      <c r="A202" s="2">
        <v>200</v>
      </c>
      <c r="B202" s="11" t="s">
        <v>369</v>
      </c>
      <c r="C202" s="2" t="s">
        <v>363</v>
      </c>
      <c r="D202" s="3" t="s">
        <v>199</v>
      </c>
      <c r="E202" s="3" t="s">
        <v>464</v>
      </c>
      <c r="F202" s="3" t="s">
        <v>564</v>
      </c>
      <c r="G202" s="12">
        <v>1540</v>
      </c>
      <c r="H202" s="12">
        <v>560</v>
      </c>
      <c r="I202" s="12">
        <v>130</v>
      </c>
      <c r="J202" s="12">
        <v>219</v>
      </c>
      <c r="K202" s="12">
        <v>195</v>
      </c>
      <c r="L202" s="12">
        <v>1457</v>
      </c>
      <c r="M202" s="12">
        <v>37</v>
      </c>
      <c r="N202" s="12">
        <v>1</v>
      </c>
      <c r="O202" s="12">
        <v>0</v>
      </c>
      <c r="P202" s="12">
        <v>0</v>
      </c>
      <c r="Q202" s="12">
        <v>4139</v>
      </c>
      <c r="R202" s="12">
        <v>9928</v>
      </c>
      <c r="S202" s="12">
        <v>56</v>
      </c>
      <c r="T202" s="12">
        <v>14123</v>
      </c>
      <c r="U202" s="12"/>
      <c r="V202" s="5">
        <v>1939</v>
      </c>
      <c r="W202" s="5">
        <v>737</v>
      </c>
      <c r="X202" s="5">
        <v>182</v>
      </c>
      <c r="Y202" s="5">
        <v>156</v>
      </c>
      <c r="Z202" s="5">
        <v>143</v>
      </c>
      <c r="AA202" s="5">
        <v>1944</v>
      </c>
      <c r="AB202" s="5">
        <v>56</v>
      </c>
      <c r="AC202" s="5">
        <v>3</v>
      </c>
      <c r="AD202" s="5">
        <v>0</v>
      </c>
      <c r="AE202" s="5">
        <v>1</v>
      </c>
      <c r="AF202" s="5">
        <v>5161</v>
      </c>
      <c r="AG202" s="5">
        <v>13625</v>
      </c>
      <c r="AH202" s="5">
        <v>111</v>
      </c>
      <c r="AI202" s="12">
        <v>18897</v>
      </c>
      <c r="AJ202" s="12"/>
      <c r="AK202" s="82">
        <f t="shared" si="13"/>
        <v>6175.2</v>
      </c>
      <c r="AM202" s="6">
        <f t="shared" si="14"/>
        <v>0.33803016356298232</v>
      </c>
      <c r="AN202" s="2">
        <f t="shared" si="15"/>
        <v>4774</v>
      </c>
      <c r="AO202" s="4"/>
      <c r="AP202" s="6">
        <f t="shared" si="16"/>
        <v>0.37878899082568807</v>
      </c>
    </row>
    <row r="203" spans="1:43" x14ac:dyDescent="0.25">
      <c r="A203" s="2">
        <v>201</v>
      </c>
      <c r="B203" s="11" t="s">
        <v>369</v>
      </c>
      <c r="C203" s="2" t="s">
        <v>363</v>
      </c>
      <c r="D203" s="3" t="s">
        <v>200</v>
      </c>
      <c r="E203" s="3" t="s">
        <v>564</v>
      </c>
      <c r="F203" s="3" t="s">
        <v>461</v>
      </c>
      <c r="G203" s="12">
        <v>1466</v>
      </c>
      <c r="H203" s="12">
        <v>696</v>
      </c>
      <c r="I203" s="12">
        <v>139</v>
      </c>
      <c r="J203" s="12">
        <v>78</v>
      </c>
      <c r="K203" s="12">
        <v>117</v>
      </c>
      <c r="L203" s="12">
        <v>1606</v>
      </c>
      <c r="M203" s="12">
        <v>34</v>
      </c>
      <c r="N203" s="12">
        <v>0</v>
      </c>
      <c r="O203" s="12">
        <v>1</v>
      </c>
      <c r="P203" s="12">
        <v>0</v>
      </c>
      <c r="Q203" s="12">
        <v>4137</v>
      </c>
      <c r="R203" s="12">
        <v>11141</v>
      </c>
      <c r="S203" s="12">
        <v>60</v>
      </c>
      <c r="T203" s="12">
        <v>15338</v>
      </c>
      <c r="U203" s="12"/>
      <c r="V203" s="5">
        <v>1886</v>
      </c>
      <c r="W203" s="5">
        <v>789</v>
      </c>
      <c r="X203" s="5">
        <v>179</v>
      </c>
      <c r="Y203" s="5">
        <v>142</v>
      </c>
      <c r="Z203" s="5">
        <v>157</v>
      </c>
      <c r="AA203" s="5">
        <v>1879</v>
      </c>
      <c r="AB203" s="5">
        <v>63</v>
      </c>
      <c r="AC203" s="5">
        <v>0</v>
      </c>
      <c r="AD203" s="5">
        <v>0</v>
      </c>
      <c r="AE203" s="5">
        <v>0</v>
      </c>
      <c r="AF203" s="5">
        <v>5095</v>
      </c>
      <c r="AG203" s="5">
        <v>13796</v>
      </c>
      <c r="AH203" s="5">
        <v>101</v>
      </c>
      <c r="AI203" s="12">
        <v>18992</v>
      </c>
      <c r="AJ203" s="12"/>
      <c r="AK203" s="82">
        <f t="shared" si="13"/>
        <v>6079.5</v>
      </c>
      <c r="AM203" s="6">
        <f t="shared" si="14"/>
        <v>0.23823184248272256</v>
      </c>
      <c r="AN203" s="2">
        <f t="shared" si="15"/>
        <v>3654</v>
      </c>
      <c r="AO203" s="4"/>
      <c r="AP203" s="6">
        <f t="shared" si="16"/>
        <v>0.36930994491156854</v>
      </c>
    </row>
    <row r="204" spans="1:43" x14ac:dyDescent="0.25">
      <c r="A204" s="2">
        <v>202</v>
      </c>
      <c r="B204" s="11" t="s">
        <v>369</v>
      </c>
      <c r="C204" s="2" t="s">
        <v>363</v>
      </c>
      <c r="D204" s="3" t="s">
        <v>201</v>
      </c>
      <c r="E204" s="3" t="s">
        <v>461</v>
      </c>
      <c r="F204" s="3" t="s">
        <v>462</v>
      </c>
      <c r="G204" s="12">
        <v>1356</v>
      </c>
      <c r="H204" s="12">
        <v>670</v>
      </c>
      <c r="I204" s="12">
        <v>209</v>
      </c>
      <c r="J204" s="12">
        <v>100</v>
      </c>
      <c r="K204" s="12">
        <v>131</v>
      </c>
      <c r="L204" s="12">
        <v>1629</v>
      </c>
      <c r="M204" s="12">
        <v>44</v>
      </c>
      <c r="N204" s="12">
        <v>0</v>
      </c>
      <c r="O204" s="12">
        <v>0</v>
      </c>
      <c r="P204" s="12">
        <v>0</v>
      </c>
      <c r="Q204" s="12">
        <v>4139</v>
      </c>
      <c r="R204" s="12">
        <v>10811</v>
      </c>
      <c r="S204" s="12">
        <v>63</v>
      </c>
      <c r="T204" s="12">
        <v>15013</v>
      </c>
      <c r="U204" s="12"/>
      <c r="V204" s="5">
        <v>1886</v>
      </c>
      <c r="W204" s="5">
        <v>789</v>
      </c>
      <c r="X204" s="5">
        <v>179</v>
      </c>
      <c r="Y204" s="5">
        <v>142</v>
      </c>
      <c r="Z204" s="5">
        <v>157</v>
      </c>
      <c r="AA204" s="5">
        <v>1879</v>
      </c>
      <c r="AB204" s="5">
        <v>63</v>
      </c>
      <c r="AC204" s="5">
        <v>0</v>
      </c>
      <c r="AD204" s="5">
        <v>0</v>
      </c>
      <c r="AE204" s="5">
        <v>0</v>
      </c>
      <c r="AF204" s="5">
        <v>5095</v>
      </c>
      <c r="AG204" s="5">
        <v>13796</v>
      </c>
      <c r="AH204" s="5">
        <v>101</v>
      </c>
      <c r="AI204" s="12">
        <v>18992</v>
      </c>
      <c r="AJ204" s="12"/>
      <c r="AK204" s="82">
        <f t="shared" si="13"/>
        <v>6079.5</v>
      </c>
      <c r="AM204" s="6">
        <f t="shared" si="14"/>
        <v>0.26503696796110043</v>
      </c>
      <c r="AN204" s="2">
        <f t="shared" si="15"/>
        <v>3979</v>
      </c>
      <c r="AO204" s="4"/>
      <c r="AP204" s="6">
        <f t="shared" si="16"/>
        <v>0.36930994491156854</v>
      </c>
    </row>
    <row r="205" spans="1:43" x14ac:dyDescent="0.25">
      <c r="A205" s="2">
        <v>203</v>
      </c>
      <c r="B205" s="11" t="s">
        <v>369</v>
      </c>
      <c r="C205" s="2" t="s">
        <v>363</v>
      </c>
      <c r="D205" s="3" t="s">
        <v>202</v>
      </c>
      <c r="E205" s="3" t="s">
        <v>462</v>
      </c>
      <c r="F205" s="3" t="s">
        <v>463</v>
      </c>
      <c r="G205" s="12">
        <v>1489</v>
      </c>
      <c r="H205" s="12">
        <v>640</v>
      </c>
      <c r="I205" s="12">
        <v>139</v>
      </c>
      <c r="J205" s="12">
        <v>119</v>
      </c>
      <c r="K205" s="12">
        <v>169</v>
      </c>
      <c r="L205" s="12">
        <v>1540</v>
      </c>
      <c r="M205" s="12">
        <v>25</v>
      </c>
      <c r="N205" s="12">
        <v>5</v>
      </c>
      <c r="O205" s="12">
        <v>0</v>
      </c>
      <c r="P205" s="12">
        <v>0</v>
      </c>
      <c r="Q205" s="12">
        <v>4126</v>
      </c>
      <c r="R205" s="12">
        <v>11496</v>
      </c>
      <c r="S205" s="12">
        <v>72</v>
      </c>
      <c r="T205" s="12">
        <v>15694</v>
      </c>
      <c r="U205" s="12"/>
      <c r="V205" s="5">
        <v>1756</v>
      </c>
      <c r="W205" s="5">
        <v>712</v>
      </c>
      <c r="X205" s="5">
        <v>164</v>
      </c>
      <c r="Y205" s="5">
        <v>142</v>
      </c>
      <c r="Z205" s="5">
        <v>121</v>
      </c>
      <c r="AA205" s="5">
        <v>1888</v>
      </c>
      <c r="AB205" s="5">
        <v>50</v>
      </c>
      <c r="AC205" s="5">
        <v>3</v>
      </c>
      <c r="AD205" s="5">
        <v>0</v>
      </c>
      <c r="AE205" s="5">
        <v>0</v>
      </c>
      <c r="AF205" s="5">
        <v>4836</v>
      </c>
      <c r="AG205" s="5">
        <v>13869</v>
      </c>
      <c r="AH205" s="5">
        <v>93</v>
      </c>
      <c r="AI205" s="12">
        <v>18798</v>
      </c>
      <c r="AJ205" s="12"/>
      <c r="AK205" s="82">
        <f t="shared" si="13"/>
        <v>5907.4</v>
      </c>
      <c r="AM205" s="6">
        <f t="shared" si="14"/>
        <v>0.19778259207340376</v>
      </c>
      <c r="AN205" s="2">
        <f t="shared" si="15"/>
        <v>3104</v>
      </c>
      <c r="AO205" s="4"/>
      <c r="AP205" s="6">
        <f t="shared" si="16"/>
        <v>0.34869132597880165</v>
      </c>
    </row>
    <row r="206" spans="1:43" s="28" customFormat="1" x14ac:dyDescent="0.25">
      <c r="A206" s="29">
        <v>204</v>
      </c>
      <c r="B206" s="30" t="s">
        <v>369</v>
      </c>
      <c r="C206" s="29" t="s">
        <v>363</v>
      </c>
      <c r="D206" s="28" t="s">
        <v>203</v>
      </c>
      <c r="E206" s="28" t="s">
        <v>463</v>
      </c>
      <c r="F206" s="28" t="s">
        <v>460</v>
      </c>
      <c r="G206" s="31">
        <v>1916</v>
      </c>
      <c r="H206" s="31">
        <v>803</v>
      </c>
      <c r="I206" s="31">
        <v>183</v>
      </c>
      <c r="J206" s="31">
        <v>177</v>
      </c>
      <c r="K206" s="31">
        <v>149</v>
      </c>
      <c r="L206" s="31">
        <v>1555</v>
      </c>
      <c r="M206" s="31">
        <v>47</v>
      </c>
      <c r="N206" s="31">
        <v>0</v>
      </c>
      <c r="O206" s="31">
        <v>1</v>
      </c>
      <c r="P206" s="31">
        <v>0</v>
      </c>
      <c r="Q206" s="31">
        <v>4831</v>
      </c>
      <c r="R206" s="31">
        <v>14216</v>
      </c>
      <c r="S206" s="31">
        <v>42</v>
      </c>
      <c r="T206" s="31">
        <v>19089</v>
      </c>
      <c r="U206" s="31"/>
      <c r="V206" s="32">
        <v>2155</v>
      </c>
      <c r="W206" s="32">
        <v>860</v>
      </c>
      <c r="X206" s="32">
        <v>157</v>
      </c>
      <c r="Y206" s="32">
        <v>197</v>
      </c>
      <c r="Z206" s="32">
        <v>148</v>
      </c>
      <c r="AA206" s="32">
        <v>1831</v>
      </c>
      <c r="AB206" s="32">
        <v>59</v>
      </c>
      <c r="AC206" s="32">
        <v>0</v>
      </c>
      <c r="AD206" s="32">
        <v>1</v>
      </c>
      <c r="AE206" s="32">
        <v>14</v>
      </c>
      <c r="AF206" s="32">
        <v>5422</v>
      </c>
      <c r="AG206" s="32">
        <v>17969</v>
      </c>
      <c r="AH206" s="32">
        <v>99</v>
      </c>
      <c r="AI206" s="31">
        <v>23490</v>
      </c>
      <c r="AJ206" s="31"/>
      <c r="AK206" s="83">
        <f t="shared" si="13"/>
        <v>6051.0999999999995</v>
      </c>
      <c r="AM206" s="33">
        <f t="shared" si="14"/>
        <v>0.23055162659123063</v>
      </c>
      <c r="AN206" s="29">
        <f t="shared" si="15"/>
        <v>4401</v>
      </c>
      <c r="AO206" s="29"/>
      <c r="AP206" s="33">
        <f t="shared" si="16"/>
        <v>0.30174188880850356</v>
      </c>
      <c r="AQ206" s="32"/>
    </row>
    <row r="207" spans="1:43" x14ac:dyDescent="0.25">
      <c r="A207" s="2">
        <v>205</v>
      </c>
      <c r="B207" s="11" t="s">
        <v>369</v>
      </c>
      <c r="C207" s="2" t="s">
        <v>363</v>
      </c>
      <c r="D207" s="3" t="s">
        <v>207</v>
      </c>
      <c r="E207" s="3" t="s">
        <v>459</v>
      </c>
      <c r="F207" s="3" t="s">
        <v>457</v>
      </c>
      <c r="G207" s="12">
        <v>2426</v>
      </c>
      <c r="H207" s="12">
        <v>957</v>
      </c>
      <c r="I207" s="12">
        <v>286</v>
      </c>
      <c r="J207" s="12">
        <v>289</v>
      </c>
      <c r="K207" s="12">
        <v>241</v>
      </c>
      <c r="L207" s="12">
        <v>3320</v>
      </c>
      <c r="M207" s="12">
        <v>108</v>
      </c>
      <c r="N207" s="12">
        <v>0</v>
      </c>
      <c r="O207" s="12">
        <v>0</v>
      </c>
      <c r="P207" s="12">
        <v>1</v>
      </c>
      <c r="Q207" s="12">
        <v>7628</v>
      </c>
      <c r="R207" s="12">
        <v>19521</v>
      </c>
      <c r="S207" s="12">
        <v>59</v>
      </c>
      <c r="T207" s="12">
        <v>27208</v>
      </c>
      <c r="U207" s="12"/>
      <c r="V207" s="5">
        <v>2370</v>
      </c>
      <c r="W207" s="5">
        <v>1157</v>
      </c>
      <c r="X207" s="5">
        <v>275</v>
      </c>
      <c r="Y207" s="5">
        <v>174</v>
      </c>
      <c r="Z207" s="5">
        <v>147</v>
      </c>
      <c r="AA207" s="5">
        <v>4418</v>
      </c>
      <c r="AB207" s="5">
        <v>96</v>
      </c>
      <c r="AC207" s="5">
        <v>0</v>
      </c>
      <c r="AD207" s="5">
        <v>0</v>
      </c>
      <c r="AE207" s="5">
        <v>0</v>
      </c>
      <c r="AF207" s="5">
        <v>8637</v>
      </c>
      <c r="AG207" s="5">
        <v>25351</v>
      </c>
      <c r="AH207" s="5">
        <v>67</v>
      </c>
      <c r="AI207" s="12">
        <v>34055</v>
      </c>
      <c r="AJ207" s="12"/>
      <c r="AK207" s="82">
        <f t="shared" si="13"/>
        <v>12526.2</v>
      </c>
      <c r="AM207" s="6">
        <f t="shared" si="14"/>
        <v>0.25165392531608344</v>
      </c>
      <c r="AN207" s="2">
        <f t="shared" si="15"/>
        <v>6847</v>
      </c>
      <c r="AO207" s="4"/>
      <c r="AP207" s="6">
        <f t="shared" si="16"/>
        <v>0.3406966194627431</v>
      </c>
    </row>
    <row r="208" spans="1:43" x14ac:dyDescent="0.25">
      <c r="A208" s="2">
        <v>206</v>
      </c>
      <c r="B208" s="11" t="s">
        <v>369</v>
      </c>
      <c r="C208" s="2" t="s">
        <v>363</v>
      </c>
      <c r="D208" s="3" t="s">
        <v>208</v>
      </c>
      <c r="E208" s="3" t="s">
        <v>457</v>
      </c>
      <c r="F208" s="3" t="s">
        <v>456</v>
      </c>
      <c r="G208" s="12">
        <v>2252</v>
      </c>
      <c r="H208" s="12">
        <v>954</v>
      </c>
      <c r="I208" s="12">
        <v>306</v>
      </c>
      <c r="J208" s="12">
        <v>211</v>
      </c>
      <c r="K208" s="12">
        <v>243</v>
      </c>
      <c r="L208" s="12">
        <v>3111</v>
      </c>
      <c r="M208" s="12">
        <v>104</v>
      </c>
      <c r="N208" s="12">
        <v>0</v>
      </c>
      <c r="O208" s="12">
        <v>0</v>
      </c>
      <c r="P208" s="12">
        <v>0</v>
      </c>
      <c r="Q208" s="12">
        <v>7181</v>
      </c>
      <c r="R208" s="12">
        <v>17798</v>
      </c>
      <c r="S208" s="12">
        <v>90</v>
      </c>
      <c r="T208" s="12">
        <v>25069</v>
      </c>
      <c r="U208" s="12"/>
      <c r="V208" s="5">
        <v>2054</v>
      </c>
      <c r="W208" s="5">
        <v>1216</v>
      </c>
      <c r="X208" s="5">
        <v>374</v>
      </c>
      <c r="Y208" s="5">
        <v>678</v>
      </c>
      <c r="Z208" s="5">
        <v>248</v>
      </c>
      <c r="AA208" s="5">
        <v>4084</v>
      </c>
      <c r="AB208" s="5">
        <v>112</v>
      </c>
      <c r="AC208" s="5">
        <v>1</v>
      </c>
      <c r="AD208" s="5">
        <v>0</v>
      </c>
      <c r="AE208" s="5">
        <v>0</v>
      </c>
      <c r="AF208" s="5">
        <v>8767</v>
      </c>
      <c r="AG208" s="5">
        <v>19405</v>
      </c>
      <c r="AH208" s="5">
        <v>113</v>
      </c>
      <c r="AI208" s="12">
        <v>28285</v>
      </c>
      <c r="AJ208" s="12"/>
      <c r="AK208" s="82">
        <f t="shared" si="13"/>
        <v>12690.599999999999</v>
      </c>
      <c r="AM208" s="6">
        <f t="shared" si="14"/>
        <v>0.12828593083090678</v>
      </c>
      <c r="AN208" s="2">
        <f t="shared" si="15"/>
        <v>3216</v>
      </c>
      <c r="AO208" s="4"/>
      <c r="AP208" s="6">
        <f t="shared" si="16"/>
        <v>0.45179077557330583</v>
      </c>
    </row>
    <row r="209" spans="1:43" x14ac:dyDescent="0.25">
      <c r="A209" s="2">
        <v>207</v>
      </c>
      <c r="B209" s="11" t="s">
        <v>369</v>
      </c>
      <c r="C209" s="2" t="s">
        <v>363</v>
      </c>
      <c r="D209" s="3" t="s">
        <v>209</v>
      </c>
      <c r="E209" s="3" t="s">
        <v>456</v>
      </c>
      <c r="F209" s="3" t="s">
        <v>455</v>
      </c>
      <c r="G209" s="12">
        <v>1624</v>
      </c>
      <c r="H209" s="12">
        <v>732</v>
      </c>
      <c r="I209" s="12">
        <v>224</v>
      </c>
      <c r="J209" s="12">
        <v>136</v>
      </c>
      <c r="K209" s="12">
        <v>190</v>
      </c>
      <c r="L209" s="12">
        <v>2602</v>
      </c>
      <c r="M209" s="12">
        <v>84</v>
      </c>
      <c r="N209" s="12">
        <v>0</v>
      </c>
      <c r="O209" s="12">
        <v>0</v>
      </c>
      <c r="P209" s="12">
        <v>0</v>
      </c>
      <c r="Q209" s="12">
        <v>5592</v>
      </c>
      <c r="R209" s="12">
        <v>16520</v>
      </c>
      <c r="S209" s="12">
        <v>53</v>
      </c>
      <c r="T209" s="12">
        <v>22165</v>
      </c>
      <c r="U209" s="12"/>
      <c r="V209" s="5">
        <v>2233</v>
      </c>
      <c r="W209" s="5">
        <v>1056</v>
      </c>
      <c r="X209" s="5">
        <v>500</v>
      </c>
      <c r="Y209" s="5">
        <v>150</v>
      </c>
      <c r="Z209" s="5">
        <v>280</v>
      </c>
      <c r="AA209" s="5">
        <v>4133</v>
      </c>
      <c r="AB209" s="5">
        <v>69</v>
      </c>
      <c r="AC209" s="5">
        <v>7</v>
      </c>
      <c r="AD209" s="5">
        <v>0</v>
      </c>
      <c r="AE209" s="5">
        <v>1</v>
      </c>
      <c r="AF209" s="5">
        <v>8429</v>
      </c>
      <c r="AG209" s="5">
        <v>16643</v>
      </c>
      <c r="AH209" s="5">
        <v>18</v>
      </c>
      <c r="AI209" s="12">
        <v>25090</v>
      </c>
      <c r="AJ209" s="12"/>
      <c r="AK209" s="82">
        <f t="shared" si="13"/>
        <v>12415.599999999999</v>
      </c>
      <c r="AM209" s="6">
        <f t="shared" si="14"/>
        <v>0.13196480938416433</v>
      </c>
      <c r="AN209" s="2">
        <f t="shared" si="15"/>
        <v>2925</v>
      </c>
      <c r="AO209" s="4"/>
      <c r="AP209" s="6">
        <f t="shared" si="16"/>
        <v>0.50645917202427448</v>
      </c>
    </row>
    <row r="210" spans="1:43" x14ac:dyDescent="0.25">
      <c r="A210" s="2">
        <v>208</v>
      </c>
      <c r="B210" s="11" t="s">
        <v>369</v>
      </c>
      <c r="C210" s="2" t="s">
        <v>363</v>
      </c>
      <c r="D210" s="3" t="s">
        <v>204</v>
      </c>
      <c r="E210" s="3" t="s">
        <v>455</v>
      </c>
      <c r="F210" s="3" t="s">
        <v>454</v>
      </c>
      <c r="G210" s="12">
        <v>2409</v>
      </c>
      <c r="H210" s="12">
        <v>972</v>
      </c>
      <c r="I210" s="12">
        <v>224</v>
      </c>
      <c r="J210" s="12">
        <v>110</v>
      </c>
      <c r="K210" s="12">
        <v>159</v>
      </c>
      <c r="L210" s="12">
        <v>2896</v>
      </c>
      <c r="M210" s="12">
        <v>122</v>
      </c>
      <c r="N210" s="12">
        <v>0</v>
      </c>
      <c r="O210" s="12">
        <v>0</v>
      </c>
      <c r="P210" s="12">
        <v>0</v>
      </c>
      <c r="Q210" s="12">
        <v>6892</v>
      </c>
      <c r="R210" s="12">
        <v>19916</v>
      </c>
      <c r="S210" s="12">
        <v>88</v>
      </c>
      <c r="T210" s="12">
        <v>26896</v>
      </c>
      <c r="U210" s="12"/>
      <c r="V210" s="5">
        <v>2205</v>
      </c>
      <c r="W210" s="5">
        <v>1037</v>
      </c>
      <c r="X210" s="5">
        <v>269</v>
      </c>
      <c r="Y210" s="5">
        <v>444</v>
      </c>
      <c r="Z210" s="5">
        <v>201</v>
      </c>
      <c r="AA210" s="5">
        <v>3860</v>
      </c>
      <c r="AB210" s="5">
        <v>172</v>
      </c>
      <c r="AC210" s="5">
        <v>2</v>
      </c>
      <c r="AD210" s="5">
        <v>0</v>
      </c>
      <c r="AE210" s="5">
        <v>0</v>
      </c>
      <c r="AF210" s="5">
        <v>8190</v>
      </c>
      <c r="AG210" s="5">
        <v>22436</v>
      </c>
      <c r="AH210" s="5">
        <v>150</v>
      </c>
      <c r="AI210" s="12">
        <v>30776</v>
      </c>
      <c r="AJ210" s="12"/>
      <c r="AK210" s="82">
        <f t="shared" si="13"/>
        <v>11562.9</v>
      </c>
      <c r="AM210" s="6">
        <f t="shared" si="14"/>
        <v>0.14425936942296258</v>
      </c>
      <c r="AN210" s="2">
        <f t="shared" si="15"/>
        <v>3880</v>
      </c>
      <c r="AO210" s="4"/>
      <c r="AP210" s="6">
        <f t="shared" si="16"/>
        <v>0.36503833125334284</v>
      </c>
    </row>
    <row r="211" spans="1:43" x14ac:dyDescent="0.25">
      <c r="A211" s="2">
        <v>209</v>
      </c>
      <c r="B211" s="11" t="s">
        <v>369</v>
      </c>
      <c r="C211" s="2" t="s">
        <v>363</v>
      </c>
      <c r="D211" s="3" t="s">
        <v>205</v>
      </c>
      <c r="E211" s="3" t="s">
        <v>454</v>
      </c>
      <c r="F211" s="3" t="s">
        <v>453</v>
      </c>
      <c r="G211" s="12">
        <v>2409</v>
      </c>
      <c r="H211" s="12">
        <v>972</v>
      </c>
      <c r="I211" s="12">
        <v>224</v>
      </c>
      <c r="J211" s="12">
        <v>110</v>
      </c>
      <c r="K211" s="12">
        <v>159</v>
      </c>
      <c r="L211" s="12">
        <v>2896</v>
      </c>
      <c r="M211" s="12">
        <v>122</v>
      </c>
      <c r="N211" s="12">
        <v>0</v>
      </c>
      <c r="O211" s="12">
        <v>0</v>
      </c>
      <c r="P211" s="12">
        <v>0</v>
      </c>
      <c r="Q211" s="12">
        <v>6892</v>
      </c>
      <c r="R211" s="12">
        <v>19916</v>
      </c>
      <c r="S211" s="12">
        <v>88</v>
      </c>
      <c r="T211" s="12">
        <v>26896</v>
      </c>
      <c r="U211" s="12"/>
      <c r="V211" s="5">
        <v>2088</v>
      </c>
      <c r="W211" s="5">
        <v>1325</v>
      </c>
      <c r="X211" s="5">
        <v>338</v>
      </c>
      <c r="Y211" s="5">
        <v>522</v>
      </c>
      <c r="Z211" s="5">
        <v>111</v>
      </c>
      <c r="AA211" s="5">
        <v>3733</v>
      </c>
      <c r="AB211" s="5">
        <v>169</v>
      </c>
      <c r="AC211" s="5">
        <v>1</v>
      </c>
      <c r="AD211" s="5">
        <v>0</v>
      </c>
      <c r="AE211" s="5">
        <v>0</v>
      </c>
      <c r="AF211" s="5">
        <v>8287</v>
      </c>
      <c r="AG211" s="5">
        <v>23619</v>
      </c>
      <c r="AH211" s="5">
        <v>159</v>
      </c>
      <c r="AI211" s="12">
        <v>32065</v>
      </c>
      <c r="AJ211" s="12"/>
      <c r="AK211" s="82">
        <f t="shared" si="13"/>
        <v>11543.4</v>
      </c>
      <c r="AM211" s="6">
        <f t="shared" si="14"/>
        <v>0.19218471148126115</v>
      </c>
      <c r="AN211" s="2">
        <f t="shared" si="15"/>
        <v>5169</v>
      </c>
      <c r="AO211" s="4"/>
      <c r="AP211" s="6">
        <f t="shared" si="16"/>
        <v>0.3508615944790211</v>
      </c>
    </row>
    <row r="212" spans="1:43" s="8" customFormat="1" ht="15.75" thickBot="1" x14ac:dyDescent="0.3">
      <c r="A212" s="7">
        <v>210</v>
      </c>
      <c r="B212" s="14" t="s">
        <v>369</v>
      </c>
      <c r="C212" s="7" t="s">
        <v>363</v>
      </c>
      <c r="D212" s="8" t="s">
        <v>206</v>
      </c>
      <c r="E212" s="8" t="s">
        <v>453</v>
      </c>
      <c r="F212" s="8" t="s">
        <v>452</v>
      </c>
      <c r="G212" s="15">
        <v>1660</v>
      </c>
      <c r="H212" s="15">
        <v>914</v>
      </c>
      <c r="I212" s="15">
        <v>224</v>
      </c>
      <c r="J212" s="15">
        <v>118</v>
      </c>
      <c r="K212" s="15">
        <v>221</v>
      </c>
      <c r="L212" s="15">
        <v>2739</v>
      </c>
      <c r="M212" s="15">
        <v>124</v>
      </c>
      <c r="N212" s="15">
        <v>0</v>
      </c>
      <c r="O212" s="15">
        <v>0</v>
      </c>
      <c r="P212" s="15">
        <v>0</v>
      </c>
      <c r="Q212" s="15">
        <v>6000</v>
      </c>
      <c r="R212" s="15">
        <v>19059</v>
      </c>
      <c r="S212" s="15">
        <v>61</v>
      </c>
      <c r="T212" s="15">
        <v>25120</v>
      </c>
      <c r="U212" s="15"/>
      <c r="V212" s="9">
        <v>2909</v>
      </c>
      <c r="W212" s="9">
        <v>841</v>
      </c>
      <c r="X212" s="9">
        <v>292</v>
      </c>
      <c r="Y212" s="9">
        <v>125</v>
      </c>
      <c r="Z212" s="9">
        <v>144</v>
      </c>
      <c r="AA212" s="9">
        <v>4356</v>
      </c>
      <c r="AB212" s="9">
        <v>119</v>
      </c>
      <c r="AC212" s="9">
        <v>0</v>
      </c>
      <c r="AD212" s="9">
        <v>0</v>
      </c>
      <c r="AE212" s="9">
        <v>0</v>
      </c>
      <c r="AF212" s="9">
        <v>8786</v>
      </c>
      <c r="AG212" s="9">
        <v>20080</v>
      </c>
      <c r="AH212" s="9">
        <v>52</v>
      </c>
      <c r="AI212" s="15">
        <v>28918</v>
      </c>
      <c r="AJ212" s="15"/>
      <c r="AK212" s="84">
        <f t="shared" si="13"/>
        <v>12153.4</v>
      </c>
      <c r="AM212" s="10">
        <f t="shared" si="14"/>
        <v>0.15119426751592346</v>
      </c>
      <c r="AN212" s="7">
        <f t="shared" si="15"/>
        <v>3798</v>
      </c>
      <c r="AO212" s="7"/>
      <c r="AP212" s="10">
        <f t="shared" si="16"/>
        <v>0.43754980079681277</v>
      </c>
      <c r="AQ212" s="9"/>
    </row>
    <row r="213" spans="1:43" x14ac:dyDescent="0.25">
      <c r="A213" s="2">
        <v>211</v>
      </c>
      <c r="B213" s="11" t="s">
        <v>366</v>
      </c>
      <c r="C213" s="2" t="s">
        <v>412</v>
      </c>
      <c r="D213" s="3" t="s">
        <v>173</v>
      </c>
      <c r="E213" s="3" t="s">
        <v>448</v>
      </c>
      <c r="F213" s="3" t="s">
        <v>356</v>
      </c>
      <c r="G213" s="12">
        <v>1946</v>
      </c>
      <c r="H213" s="12">
        <v>657</v>
      </c>
      <c r="I213" s="12">
        <v>162</v>
      </c>
      <c r="J213" s="12">
        <v>122</v>
      </c>
      <c r="K213" s="12">
        <v>169</v>
      </c>
      <c r="L213" s="12">
        <v>2236</v>
      </c>
      <c r="M213" s="12">
        <v>117</v>
      </c>
      <c r="N213" s="12">
        <v>1</v>
      </c>
      <c r="O213" s="12">
        <v>0</v>
      </c>
      <c r="P213" s="12">
        <v>0</v>
      </c>
      <c r="Q213" s="12">
        <v>5410</v>
      </c>
      <c r="R213" s="12">
        <v>18601</v>
      </c>
      <c r="S213" s="12">
        <v>50</v>
      </c>
      <c r="T213" s="12">
        <v>24061</v>
      </c>
      <c r="U213" s="12"/>
      <c r="V213" s="5">
        <v>2441</v>
      </c>
      <c r="W213" s="5">
        <v>736</v>
      </c>
      <c r="X213" s="5">
        <v>171</v>
      </c>
      <c r="Y213" s="5">
        <v>101</v>
      </c>
      <c r="Z213" s="5">
        <v>231</v>
      </c>
      <c r="AA213" s="5">
        <v>3324</v>
      </c>
      <c r="AB213" s="5">
        <v>294</v>
      </c>
      <c r="AC213" s="5">
        <v>0</v>
      </c>
      <c r="AD213" s="5">
        <v>0</v>
      </c>
      <c r="AE213" s="5">
        <v>0</v>
      </c>
      <c r="AF213" s="5">
        <v>7298</v>
      </c>
      <c r="AG213" s="5">
        <v>22049</v>
      </c>
      <c r="AH213" s="5">
        <v>109</v>
      </c>
      <c r="AI213" s="12">
        <v>29456</v>
      </c>
      <c r="AJ213" s="12"/>
      <c r="AK213" s="82">
        <f t="shared" si="13"/>
        <v>9733.6</v>
      </c>
      <c r="AM213" s="6">
        <f t="shared" si="14"/>
        <v>0.22422176966875851</v>
      </c>
      <c r="AN213" s="2">
        <f t="shared" si="15"/>
        <v>5395</v>
      </c>
      <c r="AO213" s="4"/>
      <c r="AP213" s="6">
        <f t="shared" si="16"/>
        <v>0.33099006757676086</v>
      </c>
    </row>
    <row r="214" spans="1:43" x14ac:dyDescent="0.25">
      <c r="A214" s="2">
        <v>212</v>
      </c>
      <c r="B214" s="11" t="s">
        <v>366</v>
      </c>
      <c r="C214" s="2" t="s">
        <v>412</v>
      </c>
      <c r="D214" s="3" t="s">
        <v>174</v>
      </c>
      <c r="E214" s="3" t="s">
        <v>356</v>
      </c>
      <c r="F214" s="3" t="s">
        <v>436</v>
      </c>
      <c r="G214" s="12">
        <v>1799</v>
      </c>
      <c r="H214" s="12">
        <v>697</v>
      </c>
      <c r="I214" s="12">
        <v>162</v>
      </c>
      <c r="J214" s="12">
        <v>99</v>
      </c>
      <c r="K214" s="12">
        <v>148</v>
      </c>
      <c r="L214" s="12">
        <v>2016</v>
      </c>
      <c r="M214" s="12">
        <v>119</v>
      </c>
      <c r="N214" s="12">
        <v>0</v>
      </c>
      <c r="O214" s="12">
        <v>0</v>
      </c>
      <c r="P214" s="12">
        <v>0</v>
      </c>
      <c r="Q214" s="12">
        <v>5040</v>
      </c>
      <c r="R214" s="12">
        <v>16573</v>
      </c>
      <c r="S214" s="12">
        <v>66</v>
      </c>
      <c r="T214" s="12">
        <v>21679</v>
      </c>
      <c r="U214" s="12"/>
      <c r="V214" s="5">
        <v>2837</v>
      </c>
      <c r="W214" s="5">
        <v>674</v>
      </c>
      <c r="X214" s="5">
        <v>183</v>
      </c>
      <c r="Y214" s="5">
        <v>100</v>
      </c>
      <c r="Z214" s="5">
        <v>297</v>
      </c>
      <c r="AA214" s="5">
        <v>3483</v>
      </c>
      <c r="AB214" s="5">
        <v>156</v>
      </c>
      <c r="AC214" s="5">
        <v>0</v>
      </c>
      <c r="AD214" s="5">
        <v>0</v>
      </c>
      <c r="AE214" s="5">
        <v>0</v>
      </c>
      <c r="AF214" s="5">
        <v>7730</v>
      </c>
      <c r="AG214" s="5">
        <v>19642</v>
      </c>
      <c r="AH214" s="5">
        <v>22</v>
      </c>
      <c r="AI214" s="12">
        <v>27394</v>
      </c>
      <c r="AJ214" s="12"/>
      <c r="AK214" s="82">
        <f t="shared" si="13"/>
        <v>10098.9</v>
      </c>
      <c r="AM214" s="6">
        <f t="shared" si="14"/>
        <v>0.26361917062595142</v>
      </c>
      <c r="AN214" s="2">
        <f t="shared" si="15"/>
        <v>5715</v>
      </c>
      <c r="AO214" s="4"/>
      <c r="AP214" s="6">
        <f t="shared" si="16"/>
        <v>0.39354444557580692</v>
      </c>
    </row>
    <row r="215" spans="1:43" x14ac:dyDescent="0.25">
      <c r="A215" s="2">
        <v>213</v>
      </c>
      <c r="B215" s="11" t="s">
        <v>366</v>
      </c>
      <c r="C215" s="2" t="s">
        <v>412</v>
      </c>
      <c r="D215" s="3" t="s">
        <v>175</v>
      </c>
      <c r="E215" s="3" t="s">
        <v>436</v>
      </c>
      <c r="F215" s="3" t="s">
        <v>535</v>
      </c>
      <c r="G215" s="12">
        <v>1686</v>
      </c>
      <c r="H215" s="12">
        <v>735</v>
      </c>
      <c r="I215" s="12">
        <v>127</v>
      </c>
      <c r="J215" s="12">
        <v>152</v>
      </c>
      <c r="K215" s="12">
        <v>222</v>
      </c>
      <c r="L215" s="12">
        <v>1968</v>
      </c>
      <c r="M215" s="12">
        <v>128</v>
      </c>
      <c r="N215" s="12">
        <v>0</v>
      </c>
      <c r="O215" s="12">
        <v>0</v>
      </c>
      <c r="P215" s="12">
        <v>0</v>
      </c>
      <c r="Q215" s="12">
        <v>5018</v>
      </c>
      <c r="R215" s="12">
        <v>17422</v>
      </c>
      <c r="S215" s="12">
        <v>45</v>
      </c>
      <c r="T215" s="12">
        <v>22485</v>
      </c>
      <c r="U215" s="12"/>
      <c r="V215" s="5">
        <v>2851</v>
      </c>
      <c r="W215" s="5">
        <v>698</v>
      </c>
      <c r="X215" s="5">
        <v>209</v>
      </c>
      <c r="Y215" s="5">
        <v>110</v>
      </c>
      <c r="Z215" s="5">
        <v>239</v>
      </c>
      <c r="AA215" s="5">
        <v>3299</v>
      </c>
      <c r="AB215" s="5">
        <v>152</v>
      </c>
      <c r="AC215" s="5">
        <v>0</v>
      </c>
      <c r="AD215" s="5">
        <v>0</v>
      </c>
      <c r="AE215" s="5">
        <v>0</v>
      </c>
      <c r="AF215" s="5">
        <v>7558</v>
      </c>
      <c r="AG215" s="5">
        <v>23145</v>
      </c>
      <c r="AH215" s="5">
        <v>95</v>
      </c>
      <c r="AI215" s="12">
        <v>30798</v>
      </c>
      <c r="AJ215" s="12"/>
      <c r="AK215" s="82">
        <f t="shared" si="13"/>
        <v>9638.1</v>
      </c>
      <c r="AM215" s="6">
        <f t="shared" si="14"/>
        <v>0.36971314209472972</v>
      </c>
      <c r="AN215" s="2">
        <f t="shared" si="15"/>
        <v>8313</v>
      </c>
      <c r="AO215" s="4"/>
      <c r="AP215" s="6">
        <f t="shared" si="16"/>
        <v>0.326550010801469</v>
      </c>
    </row>
    <row r="216" spans="1:43" x14ac:dyDescent="0.25">
      <c r="A216" s="2">
        <v>214</v>
      </c>
      <c r="B216" s="11" t="s">
        <v>369</v>
      </c>
      <c r="C216" s="2" t="s">
        <v>412</v>
      </c>
      <c r="D216" s="3" t="s">
        <v>210</v>
      </c>
      <c r="E216" s="3" t="s">
        <v>535</v>
      </c>
      <c r="F216" s="3" t="s">
        <v>439</v>
      </c>
      <c r="G216" s="12">
        <v>1686</v>
      </c>
      <c r="H216" s="12">
        <v>735</v>
      </c>
      <c r="I216" s="12">
        <v>127</v>
      </c>
      <c r="J216" s="12">
        <v>152</v>
      </c>
      <c r="K216" s="12">
        <v>222</v>
      </c>
      <c r="L216" s="12">
        <v>1968</v>
      </c>
      <c r="M216" s="12">
        <v>128</v>
      </c>
      <c r="N216" s="12">
        <v>0</v>
      </c>
      <c r="O216" s="12">
        <v>0</v>
      </c>
      <c r="P216" s="12">
        <v>0</v>
      </c>
      <c r="Q216" s="12">
        <v>5018</v>
      </c>
      <c r="R216" s="12">
        <v>17422</v>
      </c>
      <c r="S216" s="12">
        <v>45</v>
      </c>
      <c r="T216" s="12">
        <v>22485</v>
      </c>
      <c r="U216" s="12"/>
      <c r="V216" s="5">
        <v>2851</v>
      </c>
      <c r="W216" s="5">
        <v>698</v>
      </c>
      <c r="X216" s="5">
        <v>209</v>
      </c>
      <c r="Y216" s="5">
        <v>110</v>
      </c>
      <c r="Z216" s="5">
        <v>239</v>
      </c>
      <c r="AA216" s="5">
        <v>3299</v>
      </c>
      <c r="AB216" s="5">
        <v>152</v>
      </c>
      <c r="AC216" s="5">
        <v>0</v>
      </c>
      <c r="AD216" s="5">
        <v>0</v>
      </c>
      <c r="AE216" s="5">
        <v>0</v>
      </c>
      <c r="AF216" s="5">
        <v>7558</v>
      </c>
      <c r="AG216" s="5">
        <v>23145</v>
      </c>
      <c r="AH216" s="5">
        <v>95</v>
      </c>
      <c r="AI216" s="12">
        <v>30798</v>
      </c>
      <c r="AJ216" s="12"/>
      <c r="AK216" s="82">
        <f t="shared" si="13"/>
        <v>9638.1</v>
      </c>
      <c r="AM216" s="6">
        <f t="shared" si="14"/>
        <v>0.36971314209472972</v>
      </c>
      <c r="AN216" s="2">
        <f t="shared" si="15"/>
        <v>8313</v>
      </c>
      <c r="AO216" s="4"/>
      <c r="AP216" s="6">
        <f t="shared" si="16"/>
        <v>0.326550010801469</v>
      </c>
    </row>
    <row r="217" spans="1:43" x14ac:dyDescent="0.25">
      <c r="A217" s="2">
        <v>215</v>
      </c>
      <c r="B217" s="11" t="s">
        <v>369</v>
      </c>
      <c r="C217" s="2" t="s">
        <v>412</v>
      </c>
      <c r="D217" s="3" t="s">
        <v>222</v>
      </c>
      <c r="E217" s="3" t="s">
        <v>439</v>
      </c>
      <c r="F217" s="3" t="s">
        <v>440</v>
      </c>
      <c r="G217" s="12"/>
      <c r="H217" s="12"/>
      <c r="I217" s="12"/>
      <c r="J217" s="12"/>
      <c r="K217" s="12"/>
      <c r="L217" s="12"/>
      <c r="M217" s="12"/>
      <c r="N217" s="12"/>
      <c r="O217" s="26"/>
      <c r="P217" s="12"/>
      <c r="Q217" s="12"/>
      <c r="R217" s="12"/>
      <c r="S217" s="12"/>
      <c r="T217" s="12"/>
      <c r="U217" s="12"/>
      <c r="V217" s="5">
        <v>2605</v>
      </c>
      <c r="W217" s="5">
        <v>1076</v>
      </c>
      <c r="X217" s="5">
        <v>184</v>
      </c>
      <c r="Y217" s="5">
        <v>114</v>
      </c>
      <c r="Z217" s="5">
        <v>210</v>
      </c>
      <c r="AA217" s="5">
        <v>3522</v>
      </c>
      <c r="AB217" s="5">
        <v>153</v>
      </c>
      <c r="AC217" s="5">
        <v>2</v>
      </c>
      <c r="AD217" s="5">
        <v>0</v>
      </c>
      <c r="AE217" s="5">
        <v>0</v>
      </c>
      <c r="AF217" s="5">
        <v>7866</v>
      </c>
      <c r="AG217" s="5">
        <v>24424</v>
      </c>
      <c r="AH217" s="5">
        <v>104</v>
      </c>
      <c r="AI217" s="12">
        <v>32394</v>
      </c>
      <c r="AJ217" s="12"/>
      <c r="AK217" s="82">
        <f t="shared" si="13"/>
        <v>10368.099999999999</v>
      </c>
      <c r="AM217" s="6" t="str">
        <f t="shared" si="14"/>
        <v>nový</v>
      </c>
      <c r="AN217" s="2" t="str">
        <f t="shared" si="15"/>
        <v>úsek</v>
      </c>
      <c r="AO217" s="4"/>
      <c r="AP217" s="6">
        <f t="shared" si="16"/>
        <v>0.3220602685882738</v>
      </c>
    </row>
    <row r="218" spans="1:43" x14ac:dyDescent="0.25">
      <c r="A218" s="2">
        <v>216</v>
      </c>
      <c r="B218" s="11" t="s">
        <v>369</v>
      </c>
      <c r="C218" s="2" t="s">
        <v>412</v>
      </c>
      <c r="D218" s="3" t="s">
        <v>211</v>
      </c>
      <c r="E218" s="3" t="s">
        <v>440</v>
      </c>
      <c r="F218" s="3" t="s">
        <v>437</v>
      </c>
      <c r="G218" s="12">
        <v>2568</v>
      </c>
      <c r="H218" s="12">
        <v>1037</v>
      </c>
      <c r="I218" s="12">
        <v>240</v>
      </c>
      <c r="J218" s="12">
        <v>139</v>
      </c>
      <c r="K218" s="12">
        <v>187</v>
      </c>
      <c r="L218" s="12">
        <v>2410</v>
      </c>
      <c r="M218" s="12">
        <v>118</v>
      </c>
      <c r="N218" s="12">
        <v>0</v>
      </c>
      <c r="O218" s="12">
        <v>0</v>
      </c>
      <c r="P218" s="12">
        <v>0</v>
      </c>
      <c r="Q218" s="12">
        <v>6699</v>
      </c>
      <c r="R218" s="12">
        <v>22588</v>
      </c>
      <c r="S218" s="12">
        <v>62</v>
      </c>
      <c r="T218" s="12">
        <v>29349</v>
      </c>
      <c r="U218" s="12"/>
      <c r="V218" s="5">
        <v>2605</v>
      </c>
      <c r="W218" s="5">
        <v>1076</v>
      </c>
      <c r="X218" s="5">
        <v>184</v>
      </c>
      <c r="Y218" s="5">
        <v>114</v>
      </c>
      <c r="Z218" s="5">
        <v>210</v>
      </c>
      <c r="AA218" s="5">
        <v>3522</v>
      </c>
      <c r="AB218" s="5">
        <v>153</v>
      </c>
      <c r="AC218" s="5">
        <v>2</v>
      </c>
      <c r="AD218" s="5">
        <v>0</v>
      </c>
      <c r="AE218" s="5">
        <v>0</v>
      </c>
      <c r="AF218" s="5">
        <v>7866</v>
      </c>
      <c r="AG218" s="5">
        <v>24424</v>
      </c>
      <c r="AH218" s="5">
        <v>104</v>
      </c>
      <c r="AI218" s="12">
        <v>32394</v>
      </c>
      <c r="AJ218" s="12"/>
      <c r="AK218" s="82">
        <f t="shared" si="13"/>
        <v>10368.099999999999</v>
      </c>
      <c r="AM218" s="6">
        <f t="shared" si="14"/>
        <v>0.10375140549933559</v>
      </c>
      <c r="AN218" s="2">
        <f t="shared" si="15"/>
        <v>3045</v>
      </c>
      <c r="AO218" s="4"/>
      <c r="AP218" s="6">
        <f t="shared" si="16"/>
        <v>0.3220602685882738</v>
      </c>
    </row>
    <row r="219" spans="1:43" x14ac:dyDescent="0.25">
      <c r="A219" s="2">
        <v>217</v>
      </c>
      <c r="B219" s="11" t="s">
        <v>369</v>
      </c>
      <c r="C219" s="2" t="s">
        <v>412</v>
      </c>
      <c r="D219" s="3" t="s">
        <v>212</v>
      </c>
      <c r="E219" s="3" t="s">
        <v>437</v>
      </c>
      <c r="F219" s="3" t="s">
        <v>438</v>
      </c>
      <c r="G219" s="12">
        <v>2652</v>
      </c>
      <c r="H219" s="12">
        <v>923</v>
      </c>
      <c r="I219" s="12">
        <v>293</v>
      </c>
      <c r="J219" s="12">
        <v>189</v>
      </c>
      <c r="K219" s="12">
        <v>232</v>
      </c>
      <c r="L219" s="12">
        <v>2436</v>
      </c>
      <c r="M219" s="12">
        <v>161</v>
      </c>
      <c r="N219" s="12">
        <v>0</v>
      </c>
      <c r="O219" s="12">
        <v>0</v>
      </c>
      <c r="P219" s="12">
        <v>0</v>
      </c>
      <c r="Q219" s="12">
        <v>6886</v>
      </c>
      <c r="R219" s="12">
        <v>24104</v>
      </c>
      <c r="S219" s="12">
        <v>61</v>
      </c>
      <c r="T219" s="12">
        <v>31051</v>
      </c>
      <c r="U219" s="12"/>
      <c r="V219" s="5">
        <v>3250</v>
      </c>
      <c r="W219" s="5">
        <v>902</v>
      </c>
      <c r="X219" s="5">
        <v>189</v>
      </c>
      <c r="Y219" s="5">
        <v>141</v>
      </c>
      <c r="Z219" s="5">
        <v>241</v>
      </c>
      <c r="AA219" s="5">
        <v>3260</v>
      </c>
      <c r="AB219" s="5">
        <v>262</v>
      </c>
      <c r="AC219" s="5">
        <v>1</v>
      </c>
      <c r="AD219" s="5">
        <v>0</v>
      </c>
      <c r="AE219" s="5">
        <v>0</v>
      </c>
      <c r="AF219" s="5">
        <v>8246</v>
      </c>
      <c r="AG219" s="5">
        <v>24321</v>
      </c>
      <c r="AH219" s="5">
        <v>113</v>
      </c>
      <c r="AI219" s="12">
        <v>32680</v>
      </c>
      <c r="AJ219" s="12"/>
      <c r="AK219" s="82">
        <f t="shared" si="13"/>
        <v>9879.9</v>
      </c>
      <c r="AM219" s="6">
        <f t="shared" si="14"/>
        <v>5.2462078515989718E-2</v>
      </c>
      <c r="AN219" s="2">
        <f t="shared" si="15"/>
        <v>1629</v>
      </c>
      <c r="AO219" s="4"/>
      <c r="AP219" s="6">
        <f t="shared" si="16"/>
        <v>0.33904855885859958</v>
      </c>
    </row>
    <row r="220" spans="1:43" x14ac:dyDescent="0.25">
      <c r="A220" s="2">
        <v>218</v>
      </c>
      <c r="B220" s="11" t="s">
        <v>369</v>
      </c>
      <c r="C220" s="2" t="s">
        <v>412</v>
      </c>
      <c r="D220" s="3" t="s">
        <v>213</v>
      </c>
      <c r="E220" s="3" t="s">
        <v>438</v>
      </c>
      <c r="F220" s="3" t="s">
        <v>444</v>
      </c>
      <c r="G220" s="12">
        <v>2236</v>
      </c>
      <c r="H220" s="12">
        <v>849</v>
      </c>
      <c r="I220" s="12">
        <v>221</v>
      </c>
      <c r="J220" s="12">
        <v>177</v>
      </c>
      <c r="K220" s="12">
        <v>244</v>
      </c>
      <c r="L220" s="12">
        <v>2256</v>
      </c>
      <c r="M220" s="12">
        <v>124</v>
      </c>
      <c r="N220" s="12">
        <v>0</v>
      </c>
      <c r="O220" s="12">
        <v>0</v>
      </c>
      <c r="P220" s="12">
        <v>0</v>
      </c>
      <c r="Q220" s="12">
        <v>6107</v>
      </c>
      <c r="R220" s="12">
        <v>18679</v>
      </c>
      <c r="S220" s="12">
        <v>42</v>
      </c>
      <c r="T220" s="12">
        <v>24828</v>
      </c>
      <c r="U220" s="12"/>
      <c r="V220" s="5">
        <v>2238</v>
      </c>
      <c r="W220" s="5">
        <v>823</v>
      </c>
      <c r="X220" s="5">
        <v>215</v>
      </c>
      <c r="Y220" s="5">
        <v>233</v>
      </c>
      <c r="Z220" s="5">
        <v>203</v>
      </c>
      <c r="AA220" s="5">
        <v>3231</v>
      </c>
      <c r="AB220" s="5">
        <v>203</v>
      </c>
      <c r="AC220" s="5">
        <v>2</v>
      </c>
      <c r="AD220" s="5">
        <v>0</v>
      </c>
      <c r="AE220" s="5">
        <v>0</v>
      </c>
      <c r="AF220" s="5">
        <v>7148</v>
      </c>
      <c r="AG220" s="5">
        <v>22261</v>
      </c>
      <c r="AH220" s="5">
        <v>113</v>
      </c>
      <c r="AI220" s="12">
        <v>29522</v>
      </c>
      <c r="AJ220" s="12"/>
      <c r="AK220" s="82">
        <f t="shared" si="13"/>
        <v>9648.2999999999993</v>
      </c>
      <c r="AM220" s="6">
        <f t="shared" si="14"/>
        <v>0.18906073787659095</v>
      </c>
      <c r="AN220" s="2">
        <f t="shared" si="15"/>
        <v>4694</v>
      </c>
      <c r="AO220" s="4"/>
      <c r="AP220" s="6">
        <f t="shared" si="16"/>
        <v>0.32109968105655629</v>
      </c>
    </row>
    <row r="221" spans="1:43" x14ac:dyDescent="0.25">
      <c r="A221" s="2">
        <v>219</v>
      </c>
      <c r="B221" s="11" t="s">
        <v>369</v>
      </c>
      <c r="C221" s="2" t="s">
        <v>412</v>
      </c>
      <c r="D221" s="3" t="s">
        <v>214</v>
      </c>
      <c r="E221" s="3" t="s">
        <v>444</v>
      </c>
      <c r="F221" s="3" t="s">
        <v>445</v>
      </c>
      <c r="G221" s="12">
        <v>2117</v>
      </c>
      <c r="H221" s="12">
        <v>781</v>
      </c>
      <c r="I221" s="12">
        <v>166</v>
      </c>
      <c r="J221" s="12">
        <v>159</v>
      </c>
      <c r="K221" s="12">
        <v>230</v>
      </c>
      <c r="L221" s="12">
        <v>2212</v>
      </c>
      <c r="M221" s="12">
        <v>101</v>
      </c>
      <c r="N221" s="12">
        <v>0</v>
      </c>
      <c r="O221" s="12">
        <v>0</v>
      </c>
      <c r="P221" s="12">
        <v>0</v>
      </c>
      <c r="Q221" s="12">
        <v>5766</v>
      </c>
      <c r="R221" s="12">
        <v>18748</v>
      </c>
      <c r="S221" s="12">
        <v>54</v>
      </c>
      <c r="T221" s="12">
        <v>24568</v>
      </c>
      <c r="U221" s="12"/>
      <c r="V221" s="5">
        <v>2114</v>
      </c>
      <c r="W221" s="5">
        <v>722</v>
      </c>
      <c r="X221" s="5">
        <v>208</v>
      </c>
      <c r="Y221" s="5">
        <v>315</v>
      </c>
      <c r="Z221" s="5">
        <v>172</v>
      </c>
      <c r="AA221" s="5">
        <v>2828</v>
      </c>
      <c r="AB221" s="5">
        <v>146</v>
      </c>
      <c r="AC221" s="5">
        <v>1</v>
      </c>
      <c r="AD221" s="5">
        <v>0</v>
      </c>
      <c r="AE221" s="5">
        <v>0</v>
      </c>
      <c r="AF221" s="5">
        <v>6506</v>
      </c>
      <c r="AG221" s="5">
        <v>21474</v>
      </c>
      <c r="AH221" s="5">
        <v>128</v>
      </c>
      <c r="AI221" s="12">
        <v>28108</v>
      </c>
      <c r="AJ221" s="12"/>
      <c r="AK221" s="82">
        <f t="shared" si="13"/>
        <v>8566.7999999999993</v>
      </c>
      <c r="AM221" s="6">
        <f t="shared" si="14"/>
        <v>0.14408987300553555</v>
      </c>
      <c r="AN221" s="2">
        <f t="shared" si="15"/>
        <v>3540</v>
      </c>
      <c r="AO221" s="4"/>
      <c r="AP221" s="6">
        <f t="shared" si="16"/>
        <v>0.30297103473968517</v>
      </c>
    </row>
    <row r="222" spans="1:43" x14ac:dyDescent="0.25">
      <c r="A222" s="2">
        <v>220</v>
      </c>
      <c r="B222" s="11" t="s">
        <v>369</v>
      </c>
      <c r="C222" s="2" t="s">
        <v>412</v>
      </c>
      <c r="D222" s="3" t="s">
        <v>215</v>
      </c>
      <c r="E222" s="3" t="s">
        <v>445</v>
      </c>
      <c r="F222" s="3" t="s">
        <v>443</v>
      </c>
      <c r="G222" s="12">
        <v>2429</v>
      </c>
      <c r="H222" s="12">
        <v>900</v>
      </c>
      <c r="I222" s="12">
        <v>200</v>
      </c>
      <c r="J222" s="12">
        <v>171</v>
      </c>
      <c r="K222" s="12">
        <v>227</v>
      </c>
      <c r="L222" s="12">
        <v>2088</v>
      </c>
      <c r="M222" s="12">
        <v>131</v>
      </c>
      <c r="N222" s="12">
        <v>0</v>
      </c>
      <c r="O222" s="12">
        <v>0</v>
      </c>
      <c r="P222" s="12">
        <v>0</v>
      </c>
      <c r="Q222" s="12">
        <v>6146</v>
      </c>
      <c r="R222" s="12">
        <v>23034</v>
      </c>
      <c r="S222" s="12">
        <v>49</v>
      </c>
      <c r="T222" s="12">
        <v>29229</v>
      </c>
      <c r="U222" s="12"/>
      <c r="V222" s="5">
        <v>2842</v>
      </c>
      <c r="W222" s="5">
        <v>1094</v>
      </c>
      <c r="X222" s="5">
        <v>223</v>
      </c>
      <c r="Y222" s="5">
        <v>363</v>
      </c>
      <c r="Z222" s="5">
        <v>211</v>
      </c>
      <c r="AA222" s="5">
        <v>3301</v>
      </c>
      <c r="AB222" s="5">
        <v>229</v>
      </c>
      <c r="AC222" s="5">
        <v>0</v>
      </c>
      <c r="AD222" s="5">
        <v>2</v>
      </c>
      <c r="AE222" s="5">
        <v>2</v>
      </c>
      <c r="AF222" s="5">
        <v>8267</v>
      </c>
      <c r="AG222" s="5">
        <v>22066</v>
      </c>
      <c r="AH222" s="5">
        <v>125</v>
      </c>
      <c r="AI222" s="12">
        <v>30458</v>
      </c>
      <c r="AJ222" s="12"/>
      <c r="AK222" s="82">
        <f t="shared" si="13"/>
        <v>10298.799999999999</v>
      </c>
      <c r="AM222" s="6">
        <f t="shared" si="14"/>
        <v>4.2047281809162174E-2</v>
      </c>
      <c r="AN222" s="2">
        <f t="shared" si="15"/>
        <v>1229</v>
      </c>
      <c r="AO222" s="4"/>
      <c r="AP222" s="6">
        <f t="shared" si="16"/>
        <v>0.37464878092993747</v>
      </c>
    </row>
    <row r="223" spans="1:43" x14ac:dyDescent="0.25">
      <c r="A223" s="2">
        <v>221</v>
      </c>
      <c r="B223" s="11" t="s">
        <v>369</v>
      </c>
      <c r="C223" s="2" t="s">
        <v>412</v>
      </c>
      <c r="D223" s="3" t="s">
        <v>216</v>
      </c>
      <c r="E223" s="3" t="s">
        <v>379</v>
      </c>
      <c r="F223" s="3" t="s">
        <v>441</v>
      </c>
      <c r="G223" s="12">
        <v>2887</v>
      </c>
      <c r="H223" s="12">
        <v>921</v>
      </c>
      <c r="I223" s="12">
        <v>233</v>
      </c>
      <c r="J223" s="12">
        <v>180</v>
      </c>
      <c r="K223" s="12">
        <v>182</v>
      </c>
      <c r="L223" s="12">
        <v>2617</v>
      </c>
      <c r="M223" s="12">
        <v>192</v>
      </c>
      <c r="N223" s="12">
        <v>0</v>
      </c>
      <c r="O223" s="12">
        <v>0</v>
      </c>
      <c r="P223" s="12">
        <v>0</v>
      </c>
      <c r="Q223" s="12">
        <v>7212</v>
      </c>
      <c r="R223" s="12">
        <v>25668</v>
      </c>
      <c r="S223" s="12">
        <v>99</v>
      </c>
      <c r="T223" s="12">
        <v>32979</v>
      </c>
      <c r="U223" s="12"/>
      <c r="V223" s="5">
        <v>2711</v>
      </c>
      <c r="W223" s="5">
        <v>892</v>
      </c>
      <c r="X223" s="5">
        <v>178</v>
      </c>
      <c r="Y223" s="5">
        <v>333</v>
      </c>
      <c r="Z223" s="5">
        <v>216</v>
      </c>
      <c r="AA223" s="5">
        <v>3495</v>
      </c>
      <c r="AB223" s="5">
        <v>235</v>
      </c>
      <c r="AC223" s="5">
        <v>2</v>
      </c>
      <c r="AD223" s="5">
        <v>3</v>
      </c>
      <c r="AE223" s="5">
        <v>1</v>
      </c>
      <c r="AF223" s="5">
        <v>8066</v>
      </c>
      <c r="AG223" s="5">
        <v>26747</v>
      </c>
      <c r="AH223" s="5">
        <v>120</v>
      </c>
      <c r="AI223" s="12">
        <v>34933</v>
      </c>
      <c r="AJ223" s="12"/>
      <c r="AK223" s="82">
        <f t="shared" si="13"/>
        <v>10452.599999999999</v>
      </c>
      <c r="AM223" s="6">
        <f t="shared" si="14"/>
        <v>5.9249825646623622E-2</v>
      </c>
      <c r="AN223" s="2">
        <f t="shared" si="15"/>
        <v>1954</v>
      </c>
      <c r="AO223" s="4"/>
      <c r="AP223" s="6">
        <f t="shared" si="16"/>
        <v>0.30156653082588702</v>
      </c>
    </row>
    <row r="224" spans="1:43" x14ac:dyDescent="0.25">
      <c r="A224" s="2">
        <v>222</v>
      </c>
      <c r="B224" s="11" t="s">
        <v>369</v>
      </c>
      <c r="C224" s="2" t="s">
        <v>412</v>
      </c>
      <c r="D224" s="3" t="s">
        <v>217</v>
      </c>
      <c r="E224" s="3" t="s">
        <v>441</v>
      </c>
      <c r="F224" s="3" t="s">
        <v>565</v>
      </c>
      <c r="G224" s="12">
        <v>2912</v>
      </c>
      <c r="H224" s="12">
        <v>951</v>
      </c>
      <c r="I224" s="12">
        <v>219</v>
      </c>
      <c r="J224" s="12">
        <v>194</v>
      </c>
      <c r="K224" s="12">
        <v>197</v>
      </c>
      <c r="L224" s="12">
        <v>2551</v>
      </c>
      <c r="M224" s="12">
        <v>229</v>
      </c>
      <c r="N224" s="12">
        <v>0</v>
      </c>
      <c r="O224" s="12">
        <v>0</v>
      </c>
      <c r="P224" s="12">
        <v>0</v>
      </c>
      <c r="Q224" s="12">
        <v>7253</v>
      </c>
      <c r="R224" s="12">
        <v>27032</v>
      </c>
      <c r="S224" s="12">
        <v>100</v>
      </c>
      <c r="T224" s="12">
        <v>34385</v>
      </c>
      <c r="U224" s="12"/>
      <c r="V224" s="5">
        <v>2298</v>
      </c>
      <c r="W224" s="5">
        <v>928</v>
      </c>
      <c r="X224" s="5">
        <v>199</v>
      </c>
      <c r="Y224" s="5">
        <v>233</v>
      </c>
      <c r="Z224" s="5">
        <v>158</v>
      </c>
      <c r="AA224" s="5">
        <v>3067</v>
      </c>
      <c r="AB224" s="5">
        <v>228</v>
      </c>
      <c r="AC224" s="5">
        <v>6</v>
      </c>
      <c r="AD224" s="5">
        <v>1</v>
      </c>
      <c r="AE224" s="5">
        <v>0</v>
      </c>
      <c r="AF224" s="5">
        <v>7118</v>
      </c>
      <c r="AG224" s="5">
        <v>24289</v>
      </c>
      <c r="AH224" s="5">
        <v>105</v>
      </c>
      <c r="AI224" s="12">
        <v>31512</v>
      </c>
      <c r="AJ224" s="12"/>
      <c r="AK224" s="82">
        <f t="shared" si="13"/>
        <v>9280.1999999999989</v>
      </c>
      <c r="AM224" s="6">
        <f t="shared" si="14"/>
        <v>-8.3553875236294872E-2</v>
      </c>
      <c r="AN224" s="2">
        <f t="shared" si="15"/>
        <v>-2873</v>
      </c>
      <c r="AO224" s="4"/>
      <c r="AP224" s="6">
        <f t="shared" si="16"/>
        <v>0.29305446910123922</v>
      </c>
    </row>
    <row r="225" spans="1:43" x14ac:dyDescent="0.25">
      <c r="A225" s="2">
        <v>223</v>
      </c>
      <c r="B225" s="11" t="s">
        <v>369</v>
      </c>
      <c r="C225" s="2" t="s">
        <v>412</v>
      </c>
      <c r="D225" s="3" t="s">
        <v>218</v>
      </c>
      <c r="E225" s="3" t="s">
        <v>565</v>
      </c>
      <c r="F225" s="3" t="s">
        <v>442</v>
      </c>
      <c r="G225" s="12">
        <v>2626</v>
      </c>
      <c r="H225" s="12">
        <v>1049</v>
      </c>
      <c r="I225" s="12">
        <v>241</v>
      </c>
      <c r="J225" s="12">
        <v>192</v>
      </c>
      <c r="K225" s="12">
        <v>231</v>
      </c>
      <c r="L225" s="12">
        <v>2428</v>
      </c>
      <c r="M225" s="12">
        <v>218</v>
      </c>
      <c r="N225" s="12">
        <v>0</v>
      </c>
      <c r="O225" s="12">
        <v>0</v>
      </c>
      <c r="P225" s="12">
        <v>0</v>
      </c>
      <c r="Q225" s="12">
        <v>6985</v>
      </c>
      <c r="R225" s="12">
        <v>27105</v>
      </c>
      <c r="S225" s="12">
        <v>80</v>
      </c>
      <c r="T225" s="12">
        <v>34170</v>
      </c>
      <c r="U225" s="12"/>
      <c r="V225" s="5">
        <v>2298</v>
      </c>
      <c r="W225" s="5">
        <v>928</v>
      </c>
      <c r="X225" s="5">
        <v>199</v>
      </c>
      <c r="Y225" s="5">
        <v>233</v>
      </c>
      <c r="Z225" s="5">
        <v>158</v>
      </c>
      <c r="AA225" s="5">
        <v>3067</v>
      </c>
      <c r="AB225" s="5">
        <v>228</v>
      </c>
      <c r="AC225" s="5">
        <v>6</v>
      </c>
      <c r="AD225" s="5">
        <v>1</v>
      </c>
      <c r="AE225" s="5">
        <v>0</v>
      </c>
      <c r="AF225" s="5">
        <v>7118</v>
      </c>
      <c r="AG225" s="5">
        <v>24289</v>
      </c>
      <c r="AH225" s="5">
        <v>105</v>
      </c>
      <c r="AI225" s="12">
        <v>31512</v>
      </c>
      <c r="AJ225" s="12"/>
      <c r="AK225" s="82">
        <f t="shared" si="13"/>
        <v>9280.1999999999989</v>
      </c>
      <c r="AM225" s="6">
        <f t="shared" si="14"/>
        <v>-7.7787532923617175E-2</v>
      </c>
      <c r="AN225" s="2">
        <f t="shared" si="15"/>
        <v>-2658</v>
      </c>
      <c r="AO225" s="4"/>
      <c r="AP225" s="6">
        <f t="shared" si="16"/>
        <v>0.29305446910123922</v>
      </c>
    </row>
    <row r="226" spans="1:43" s="8" customFormat="1" ht="15.75" thickBot="1" x14ac:dyDescent="0.3">
      <c r="A226" s="7">
        <v>224</v>
      </c>
      <c r="B226" s="14" t="s">
        <v>369</v>
      </c>
      <c r="C226" s="7" t="s">
        <v>412</v>
      </c>
      <c r="D226" s="8" t="s">
        <v>219</v>
      </c>
      <c r="E226" s="8" t="s">
        <v>442</v>
      </c>
      <c r="F226" s="8" t="s">
        <v>450</v>
      </c>
      <c r="G226" s="15">
        <v>3059</v>
      </c>
      <c r="H226" s="15">
        <v>1030</v>
      </c>
      <c r="I226" s="15">
        <v>227</v>
      </c>
      <c r="J226" s="15">
        <v>204</v>
      </c>
      <c r="K226" s="15">
        <v>234</v>
      </c>
      <c r="L226" s="15">
        <v>2449</v>
      </c>
      <c r="M226" s="15">
        <v>254</v>
      </c>
      <c r="N226" s="15">
        <v>7</v>
      </c>
      <c r="O226" s="15">
        <v>0</v>
      </c>
      <c r="P226" s="15">
        <v>0</v>
      </c>
      <c r="Q226" s="15">
        <v>7464</v>
      </c>
      <c r="R226" s="15">
        <v>30446</v>
      </c>
      <c r="S226" s="15">
        <v>79</v>
      </c>
      <c r="T226" s="15">
        <v>37989</v>
      </c>
      <c r="U226" s="15"/>
      <c r="V226" s="9">
        <v>2460</v>
      </c>
      <c r="W226" s="9">
        <v>1038</v>
      </c>
      <c r="X226" s="9">
        <v>347</v>
      </c>
      <c r="Y226" s="9">
        <v>145</v>
      </c>
      <c r="Z226" s="9">
        <v>112</v>
      </c>
      <c r="AA226" s="9">
        <v>3892</v>
      </c>
      <c r="AB226" s="9">
        <v>266</v>
      </c>
      <c r="AC226" s="9">
        <v>13</v>
      </c>
      <c r="AD226" s="9">
        <v>0</v>
      </c>
      <c r="AE226" s="9">
        <v>2</v>
      </c>
      <c r="AF226" s="9">
        <v>8275</v>
      </c>
      <c r="AG226" s="9">
        <v>27822</v>
      </c>
      <c r="AH226" s="9">
        <v>39</v>
      </c>
      <c r="AI226" s="15">
        <v>36136</v>
      </c>
      <c r="AJ226" s="15"/>
      <c r="AK226" s="84">
        <f t="shared" si="13"/>
        <v>11439.099999999999</v>
      </c>
      <c r="AM226" s="10">
        <f t="shared" si="14"/>
        <v>-4.8777277632998994E-2</v>
      </c>
      <c r="AN226" s="7">
        <f t="shared" si="15"/>
        <v>-1853</v>
      </c>
      <c r="AO226" s="7"/>
      <c r="AP226" s="10">
        <f t="shared" si="16"/>
        <v>0.29742649701674934</v>
      </c>
      <c r="AQ226" s="9"/>
    </row>
    <row r="227" spans="1:43" x14ac:dyDescent="0.25">
      <c r="A227" s="2">
        <v>225</v>
      </c>
      <c r="B227" s="11" t="s">
        <v>369</v>
      </c>
      <c r="C227" s="2" t="s">
        <v>370</v>
      </c>
      <c r="D227" s="3" t="s">
        <v>220</v>
      </c>
      <c r="E227" s="3" t="s">
        <v>449</v>
      </c>
      <c r="F227" s="3" t="s">
        <v>433</v>
      </c>
      <c r="G227" s="12">
        <v>606</v>
      </c>
      <c r="H227" s="12">
        <v>330</v>
      </c>
      <c r="I227" s="12">
        <v>116</v>
      </c>
      <c r="J227" s="12">
        <v>99</v>
      </c>
      <c r="K227" s="12">
        <v>209</v>
      </c>
      <c r="L227" s="12">
        <v>1539</v>
      </c>
      <c r="M227" s="12">
        <v>84</v>
      </c>
      <c r="N227" s="12">
        <v>0</v>
      </c>
      <c r="O227" s="12">
        <v>0</v>
      </c>
      <c r="P227" s="12">
        <v>0</v>
      </c>
      <c r="Q227" s="12">
        <v>2983</v>
      </c>
      <c r="R227" s="12">
        <v>8050</v>
      </c>
      <c r="S227" s="12">
        <v>43</v>
      </c>
      <c r="T227" s="12">
        <v>11076</v>
      </c>
      <c r="U227" s="12"/>
      <c r="V227" s="5">
        <v>1227</v>
      </c>
      <c r="W227" s="5">
        <v>364</v>
      </c>
      <c r="X227" s="5">
        <v>86</v>
      </c>
      <c r="Y227" s="5">
        <v>63</v>
      </c>
      <c r="Z227" s="5">
        <v>110</v>
      </c>
      <c r="AA227" s="5">
        <v>1082</v>
      </c>
      <c r="AB227" s="5">
        <v>44</v>
      </c>
      <c r="AC227" s="5">
        <v>3</v>
      </c>
      <c r="AD227" s="5">
        <v>0</v>
      </c>
      <c r="AE227" s="5">
        <v>15</v>
      </c>
      <c r="AF227" s="5">
        <v>2994</v>
      </c>
      <c r="AG227" s="5">
        <v>6757</v>
      </c>
      <c r="AH227" s="5">
        <v>37</v>
      </c>
      <c r="AI227" s="12">
        <v>9788</v>
      </c>
      <c r="AJ227" s="12"/>
      <c r="AK227" s="82">
        <f t="shared" si="13"/>
        <v>3432.3</v>
      </c>
      <c r="AM227" s="6">
        <f t="shared" si="14"/>
        <v>-0.11628746840014448</v>
      </c>
      <c r="AN227" s="2">
        <f t="shared" si="15"/>
        <v>-1288</v>
      </c>
      <c r="AO227" s="4"/>
      <c r="AP227" s="6">
        <f t="shared" si="16"/>
        <v>0.44309604854225249</v>
      </c>
    </row>
    <row r="228" spans="1:43" s="28" customFormat="1" x14ac:dyDescent="0.25">
      <c r="A228" s="29">
        <v>226</v>
      </c>
      <c r="B228" s="30" t="s">
        <v>369</v>
      </c>
      <c r="C228" s="29" t="s">
        <v>370</v>
      </c>
      <c r="D228" s="28" t="s">
        <v>221</v>
      </c>
      <c r="E228" s="28" t="s">
        <v>433</v>
      </c>
      <c r="F228" s="28" t="s">
        <v>434</v>
      </c>
      <c r="G228" s="31">
        <v>774</v>
      </c>
      <c r="H228" s="31">
        <v>468</v>
      </c>
      <c r="I228" s="31">
        <v>124</v>
      </c>
      <c r="J228" s="31">
        <v>106</v>
      </c>
      <c r="K228" s="31">
        <v>227</v>
      </c>
      <c r="L228" s="31">
        <v>1595</v>
      </c>
      <c r="M228" s="31">
        <v>89</v>
      </c>
      <c r="N228" s="31">
        <v>0</v>
      </c>
      <c r="O228" s="31">
        <v>0</v>
      </c>
      <c r="P228" s="31">
        <v>0</v>
      </c>
      <c r="Q228" s="31">
        <v>3383</v>
      </c>
      <c r="R228" s="31">
        <v>7319</v>
      </c>
      <c r="S228" s="31">
        <v>44</v>
      </c>
      <c r="T228" s="31">
        <v>10746</v>
      </c>
      <c r="U228" s="31"/>
      <c r="V228" s="32">
        <v>1275</v>
      </c>
      <c r="W228" s="32">
        <v>344</v>
      </c>
      <c r="X228" s="32">
        <v>61</v>
      </c>
      <c r="Y228" s="32">
        <v>226</v>
      </c>
      <c r="Z228" s="32">
        <v>94</v>
      </c>
      <c r="AA228" s="32">
        <v>1042</v>
      </c>
      <c r="AB228" s="32">
        <v>57</v>
      </c>
      <c r="AC228" s="32">
        <v>0</v>
      </c>
      <c r="AD228" s="32">
        <v>0</v>
      </c>
      <c r="AE228" s="32">
        <v>0</v>
      </c>
      <c r="AF228" s="32">
        <v>3099</v>
      </c>
      <c r="AG228" s="32">
        <v>8199</v>
      </c>
      <c r="AH228" s="32">
        <v>47</v>
      </c>
      <c r="AI228" s="31">
        <v>11345</v>
      </c>
      <c r="AJ228" s="31"/>
      <c r="AK228" s="83">
        <f t="shared" si="13"/>
        <v>3420.6</v>
      </c>
      <c r="AM228" s="33">
        <f t="shared" si="14"/>
        <v>5.574167131956087E-2</v>
      </c>
      <c r="AN228" s="29">
        <f t="shared" si="15"/>
        <v>599</v>
      </c>
      <c r="AO228" s="29"/>
      <c r="AP228" s="33">
        <f t="shared" si="16"/>
        <v>0.37797292352725942</v>
      </c>
      <c r="AQ228" s="32"/>
    </row>
    <row r="229" spans="1:43" x14ac:dyDescent="0.25">
      <c r="A229" s="2">
        <v>227</v>
      </c>
      <c r="B229" s="18" t="s">
        <v>374</v>
      </c>
      <c r="C229" s="2" t="s">
        <v>370</v>
      </c>
      <c r="D229" s="3" t="s">
        <v>259</v>
      </c>
      <c r="E229" s="3" t="s">
        <v>396</v>
      </c>
      <c r="F229" s="3" t="s">
        <v>435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5">
        <v>1600</v>
      </c>
      <c r="W229" s="5">
        <v>668</v>
      </c>
      <c r="X229" s="5">
        <v>151</v>
      </c>
      <c r="Y229" s="5">
        <v>200</v>
      </c>
      <c r="Z229" s="5">
        <v>202</v>
      </c>
      <c r="AA229" s="5">
        <v>1558</v>
      </c>
      <c r="AB229" s="5">
        <v>87</v>
      </c>
      <c r="AC229" s="5">
        <v>1</v>
      </c>
      <c r="AD229" s="5">
        <v>1</v>
      </c>
      <c r="AE229" s="5">
        <v>1</v>
      </c>
      <c r="AF229" s="5">
        <v>4469</v>
      </c>
      <c r="AG229" s="5">
        <v>14011</v>
      </c>
      <c r="AH229" s="5">
        <v>86</v>
      </c>
      <c r="AI229" s="12">
        <v>18566</v>
      </c>
      <c r="AJ229" s="12"/>
      <c r="AK229" s="82">
        <f t="shared" si="13"/>
        <v>5323.5</v>
      </c>
      <c r="AM229" s="6" t="str">
        <f t="shared" si="14"/>
        <v>nový</v>
      </c>
      <c r="AN229" s="2" t="str">
        <f t="shared" si="15"/>
        <v>úsek</v>
      </c>
      <c r="AO229" s="4"/>
      <c r="AP229" s="6">
        <f t="shared" si="16"/>
        <v>0.31896367140104204</v>
      </c>
    </row>
    <row r="230" spans="1:43" s="28" customFormat="1" x14ac:dyDescent="0.25">
      <c r="A230" s="29">
        <v>228</v>
      </c>
      <c r="B230" s="34" t="s">
        <v>374</v>
      </c>
      <c r="C230" s="29" t="s">
        <v>370</v>
      </c>
      <c r="D230" s="28" t="s">
        <v>258</v>
      </c>
      <c r="E230" s="28" t="s">
        <v>435</v>
      </c>
      <c r="F230" s="28" t="s">
        <v>395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2">
        <v>1665</v>
      </c>
      <c r="W230" s="32">
        <v>670</v>
      </c>
      <c r="X230" s="32">
        <v>109</v>
      </c>
      <c r="Y230" s="32">
        <v>180</v>
      </c>
      <c r="Z230" s="32">
        <v>170</v>
      </c>
      <c r="AA230" s="32">
        <v>1521</v>
      </c>
      <c r="AB230" s="32">
        <v>49</v>
      </c>
      <c r="AC230" s="32">
        <v>9</v>
      </c>
      <c r="AD230" s="32">
        <v>2</v>
      </c>
      <c r="AE230" s="32">
        <v>18</v>
      </c>
      <c r="AF230" s="32">
        <v>4393</v>
      </c>
      <c r="AG230" s="32">
        <v>13821</v>
      </c>
      <c r="AH230" s="32">
        <v>69</v>
      </c>
      <c r="AI230" s="31">
        <v>18283</v>
      </c>
      <c r="AJ230" s="31"/>
      <c r="AK230" s="83">
        <f t="shared" si="13"/>
        <v>5052.8999999999996</v>
      </c>
      <c r="AM230" s="33" t="str">
        <f t="shared" si="14"/>
        <v>nový</v>
      </c>
      <c r="AN230" s="29" t="str">
        <f t="shared" si="15"/>
        <v>úsek</v>
      </c>
      <c r="AO230" s="29"/>
      <c r="AP230" s="33">
        <f t="shared" si="16"/>
        <v>0.31784964908472613</v>
      </c>
      <c r="AQ230" s="32"/>
    </row>
    <row r="231" spans="1:43" s="37" customFormat="1" x14ac:dyDescent="0.25">
      <c r="A231" s="35">
        <v>229</v>
      </c>
      <c r="B231" s="36" t="s">
        <v>373</v>
      </c>
      <c r="C231" s="35" t="s">
        <v>370</v>
      </c>
      <c r="D231" s="37" t="s">
        <v>238</v>
      </c>
      <c r="E231" s="37" t="s">
        <v>417</v>
      </c>
      <c r="F231" s="37" t="s">
        <v>418</v>
      </c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9">
        <v>1438</v>
      </c>
      <c r="W231" s="39">
        <v>506</v>
      </c>
      <c r="X231" s="39">
        <v>70</v>
      </c>
      <c r="Y231" s="39">
        <v>157</v>
      </c>
      <c r="Z231" s="39">
        <v>106</v>
      </c>
      <c r="AA231" s="39">
        <v>1665</v>
      </c>
      <c r="AB231" s="39">
        <v>61</v>
      </c>
      <c r="AC231" s="39">
        <v>0</v>
      </c>
      <c r="AD231" s="39">
        <v>0</v>
      </c>
      <c r="AE231" s="39">
        <v>0</v>
      </c>
      <c r="AF231" s="39">
        <v>4003</v>
      </c>
      <c r="AG231" s="39">
        <v>11981</v>
      </c>
      <c r="AH231" s="39">
        <v>47</v>
      </c>
      <c r="AI231" s="94">
        <v>16031</v>
      </c>
      <c r="AJ231" s="38"/>
      <c r="AK231" s="86">
        <f t="shared" si="13"/>
        <v>4991.7</v>
      </c>
      <c r="AM231" s="40" t="str">
        <f t="shared" si="14"/>
        <v>nový</v>
      </c>
      <c r="AN231" s="35" t="str">
        <f t="shared" si="15"/>
        <v>úsek</v>
      </c>
      <c r="AO231" s="35"/>
      <c r="AP231" s="40">
        <f t="shared" si="16"/>
        <v>0.3341123445455304</v>
      </c>
      <c r="AQ231" s="39"/>
    </row>
    <row r="232" spans="1:43" x14ac:dyDescent="0.25">
      <c r="A232" s="2">
        <v>230</v>
      </c>
      <c r="B232" s="11" t="s">
        <v>373</v>
      </c>
      <c r="C232" s="2" t="s">
        <v>370</v>
      </c>
      <c r="D232" s="3" t="s">
        <v>416</v>
      </c>
      <c r="E232" s="3" t="s">
        <v>446</v>
      </c>
      <c r="F232" s="11" t="s">
        <v>419</v>
      </c>
      <c r="G232" s="12">
        <v>1209</v>
      </c>
      <c r="H232" s="12">
        <v>587</v>
      </c>
      <c r="I232" s="12">
        <v>182</v>
      </c>
      <c r="J232" s="12">
        <v>464</v>
      </c>
      <c r="K232" s="12">
        <v>248</v>
      </c>
      <c r="L232" s="12">
        <v>1631</v>
      </c>
      <c r="M232" s="12">
        <v>79</v>
      </c>
      <c r="N232" s="12">
        <v>0</v>
      </c>
      <c r="O232" s="12">
        <v>0</v>
      </c>
      <c r="P232" s="12">
        <v>0</v>
      </c>
      <c r="Q232" s="12">
        <v>4400</v>
      </c>
      <c r="R232" s="12">
        <v>13221</v>
      </c>
      <c r="S232" s="12">
        <v>63</v>
      </c>
      <c r="T232" s="12">
        <v>17684</v>
      </c>
      <c r="U232" s="21"/>
      <c r="V232" s="5">
        <v>1586</v>
      </c>
      <c r="W232" s="5">
        <v>574</v>
      </c>
      <c r="X232" s="5">
        <v>81</v>
      </c>
      <c r="Y232" s="5">
        <v>218</v>
      </c>
      <c r="Z232" s="5">
        <v>111</v>
      </c>
      <c r="AA232" s="5">
        <v>1914</v>
      </c>
      <c r="AB232" s="5">
        <v>67</v>
      </c>
      <c r="AC232" s="5">
        <v>0</v>
      </c>
      <c r="AD232" s="5">
        <v>0</v>
      </c>
      <c r="AE232" s="5">
        <v>0</v>
      </c>
      <c r="AF232" s="5">
        <v>4551</v>
      </c>
      <c r="AG232" s="5">
        <v>14026</v>
      </c>
      <c r="AH232" s="5">
        <v>65</v>
      </c>
      <c r="AI232" s="12">
        <v>18642</v>
      </c>
      <c r="AJ232" s="12"/>
      <c r="AK232" s="82">
        <f t="shared" si="13"/>
        <v>5738.2999999999993</v>
      </c>
      <c r="AM232" s="6">
        <f t="shared" si="14"/>
        <v>5.4173263967428165E-2</v>
      </c>
      <c r="AN232" s="2">
        <f t="shared" si="15"/>
        <v>958</v>
      </c>
      <c r="AO232" s="4"/>
      <c r="AP232" s="6">
        <f t="shared" si="16"/>
        <v>0.32446884357621558</v>
      </c>
    </row>
    <row r="233" spans="1:43" x14ac:dyDescent="0.25">
      <c r="A233" s="2">
        <v>231</v>
      </c>
      <c r="B233" s="11" t="s">
        <v>373</v>
      </c>
      <c r="C233" s="2" t="s">
        <v>370</v>
      </c>
      <c r="D233" s="3" t="s">
        <v>239</v>
      </c>
      <c r="E233" s="3" t="s">
        <v>419</v>
      </c>
      <c r="F233" s="3" t="s">
        <v>420</v>
      </c>
      <c r="G233" s="12">
        <v>972</v>
      </c>
      <c r="H233" s="12">
        <v>423</v>
      </c>
      <c r="I233" s="12">
        <v>178</v>
      </c>
      <c r="J233" s="12">
        <v>264</v>
      </c>
      <c r="K233" s="12">
        <v>198</v>
      </c>
      <c r="L233" s="12">
        <v>1976</v>
      </c>
      <c r="M233" s="12">
        <v>77</v>
      </c>
      <c r="N233" s="12">
        <v>0</v>
      </c>
      <c r="O233" s="12">
        <v>0</v>
      </c>
      <c r="P233" s="12">
        <v>0</v>
      </c>
      <c r="Q233" s="12">
        <v>4088</v>
      </c>
      <c r="R233" s="12">
        <v>12428</v>
      </c>
      <c r="S233" s="12">
        <v>50</v>
      </c>
      <c r="T233" s="12">
        <v>16566</v>
      </c>
      <c r="U233" s="12"/>
      <c r="V233" s="5">
        <v>1317</v>
      </c>
      <c r="W233" s="5">
        <v>485</v>
      </c>
      <c r="X233" s="5">
        <v>87</v>
      </c>
      <c r="Y233" s="5">
        <v>145</v>
      </c>
      <c r="Z233" s="5">
        <v>113</v>
      </c>
      <c r="AA233" s="5">
        <v>1420</v>
      </c>
      <c r="AB233" s="5">
        <v>51</v>
      </c>
      <c r="AC233" s="5">
        <v>3</v>
      </c>
      <c r="AD233" s="5">
        <v>0</v>
      </c>
      <c r="AE233" s="5">
        <v>0</v>
      </c>
      <c r="AF233" s="5">
        <v>3621</v>
      </c>
      <c r="AG233" s="5">
        <v>10587</v>
      </c>
      <c r="AH233" s="5">
        <v>37</v>
      </c>
      <c r="AI233" s="12">
        <v>14245</v>
      </c>
      <c r="AJ233" s="12"/>
      <c r="AK233" s="82">
        <f t="shared" si="13"/>
        <v>4424.5</v>
      </c>
      <c r="AM233" s="6">
        <f t="shared" si="14"/>
        <v>-0.14010624169986718</v>
      </c>
      <c r="AN233" s="2">
        <f t="shared" si="15"/>
        <v>-2321</v>
      </c>
      <c r="AO233" s="4"/>
      <c r="AP233" s="6">
        <f t="shared" si="16"/>
        <v>0.34202323604420515</v>
      </c>
    </row>
    <row r="234" spans="1:43" x14ac:dyDescent="0.25">
      <c r="A234" s="2">
        <v>232</v>
      </c>
      <c r="B234" s="11" t="s">
        <v>373</v>
      </c>
      <c r="C234" s="2" t="s">
        <v>370</v>
      </c>
      <c r="D234" s="3" t="s">
        <v>240</v>
      </c>
      <c r="E234" s="3" t="s">
        <v>420</v>
      </c>
      <c r="F234" s="3" t="s">
        <v>566</v>
      </c>
      <c r="G234" s="12">
        <v>902</v>
      </c>
      <c r="H234" s="12">
        <v>304</v>
      </c>
      <c r="I234" s="12">
        <v>96</v>
      </c>
      <c r="J234" s="12">
        <v>70</v>
      </c>
      <c r="K234" s="12">
        <v>68</v>
      </c>
      <c r="L234" s="12">
        <v>1387</v>
      </c>
      <c r="M234" s="12">
        <v>87</v>
      </c>
      <c r="N234" s="12">
        <v>0</v>
      </c>
      <c r="O234" s="12">
        <v>0</v>
      </c>
      <c r="P234" s="12">
        <v>0</v>
      </c>
      <c r="Q234" s="12">
        <v>2914</v>
      </c>
      <c r="R234" s="12">
        <v>6377</v>
      </c>
      <c r="S234" s="12">
        <v>28</v>
      </c>
      <c r="T234" s="12">
        <v>9319</v>
      </c>
      <c r="U234" s="12"/>
      <c r="V234" s="5">
        <v>728</v>
      </c>
      <c r="W234" s="5">
        <v>396</v>
      </c>
      <c r="X234" s="5">
        <v>56</v>
      </c>
      <c r="Y234" s="5">
        <v>67</v>
      </c>
      <c r="Z234" s="5">
        <v>56</v>
      </c>
      <c r="AA234" s="5">
        <v>1400</v>
      </c>
      <c r="AB234" s="5">
        <v>60</v>
      </c>
      <c r="AC234" s="5">
        <v>0</v>
      </c>
      <c r="AD234" s="5">
        <v>0</v>
      </c>
      <c r="AE234" s="5">
        <v>0</v>
      </c>
      <c r="AF234" s="5">
        <v>2763</v>
      </c>
      <c r="AG234" s="5">
        <v>6171</v>
      </c>
      <c r="AH234" s="5">
        <v>47</v>
      </c>
      <c r="AI234" s="12">
        <v>8981</v>
      </c>
      <c r="AJ234" s="12"/>
      <c r="AK234" s="82">
        <f t="shared" si="13"/>
        <v>3994.5999999999995</v>
      </c>
      <c r="AM234" s="6">
        <f t="shared" si="14"/>
        <v>-3.6269986050005421E-2</v>
      </c>
      <c r="AN234" s="2">
        <f t="shared" si="15"/>
        <v>-338</v>
      </c>
      <c r="AO234" s="4"/>
      <c r="AP234" s="6">
        <f t="shared" si="16"/>
        <v>0.44773942634905201</v>
      </c>
    </row>
    <row r="235" spans="1:43" s="8" customFormat="1" ht="15.75" thickBot="1" x14ac:dyDescent="0.3">
      <c r="A235" s="7">
        <v>233</v>
      </c>
      <c r="B235" s="14" t="s">
        <v>373</v>
      </c>
      <c r="C235" s="7" t="s">
        <v>370</v>
      </c>
      <c r="D235" s="8" t="s">
        <v>241</v>
      </c>
      <c r="E235" s="8" t="s">
        <v>566</v>
      </c>
      <c r="F235" s="8" t="s">
        <v>421</v>
      </c>
      <c r="G235" s="15">
        <v>902</v>
      </c>
      <c r="H235" s="15">
        <v>304</v>
      </c>
      <c r="I235" s="15">
        <v>96</v>
      </c>
      <c r="J235" s="15">
        <v>70</v>
      </c>
      <c r="K235" s="15">
        <v>68</v>
      </c>
      <c r="L235" s="15">
        <v>1387</v>
      </c>
      <c r="M235" s="15">
        <v>87</v>
      </c>
      <c r="N235" s="15">
        <v>0</v>
      </c>
      <c r="O235" s="15">
        <v>0</v>
      </c>
      <c r="P235" s="15">
        <v>0</v>
      </c>
      <c r="Q235" s="15">
        <v>2914</v>
      </c>
      <c r="R235" s="15">
        <v>6377</v>
      </c>
      <c r="S235" s="15">
        <v>28</v>
      </c>
      <c r="T235" s="15">
        <v>9319</v>
      </c>
      <c r="U235" s="15"/>
      <c r="V235" s="9">
        <v>834</v>
      </c>
      <c r="W235" s="9">
        <v>367</v>
      </c>
      <c r="X235" s="9">
        <v>70</v>
      </c>
      <c r="Y235" s="9">
        <v>103</v>
      </c>
      <c r="Z235" s="9">
        <v>63</v>
      </c>
      <c r="AA235" s="9">
        <v>1488</v>
      </c>
      <c r="AB235" s="9">
        <v>19</v>
      </c>
      <c r="AC235" s="9">
        <v>0</v>
      </c>
      <c r="AD235" s="9">
        <v>0</v>
      </c>
      <c r="AE235" s="9">
        <v>0</v>
      </c>
      <c r="AF235" s="9">
        <v>2944</v>
      </c>
      <c r="AG235" s="9">
        <v>7430</v>
      </c>
      <c r="AH235" s="9">
        <v>5</v>
      </c>
      <c r="AI235" s="15">
        <v>10379</v>
      </c>
      <c r="AJ235" s="15"/>
      <c r="AK235" s="84">
        <f t="shared" si="13"/>
        <v>4217.0999999999995</v>
      </c>
      <c r="AM235" s="10">
        <f t="shared" si="14"/>
        <v>0.11374611009765001</v>
      </c>
      <c r="AN235" s="7">
        <f t="shared" si="15"/>
        <v>1060</v>
      </c>
      <c r="AO235" s="7"/>
      <c r="AP235" s="10">
        <f t="shared" si="16"/>
        <v>0.3962314939434724</v>
      </c>
      <c r="AQ235" s="9"/>
    </row>
    <row r="236" spans="1:43" x14ac:dyDescent="0.25">
      <c r="A236" s="2">
        <v>234</v>
      </c>
      <c r="B236" s="11" t="s">
        <v>366</v>
      </c>
      <c r="C236" s="2" t="s">
        <v>413</v>
      </c>
      <c r="D236" s="3" t="s">
        <v>176</v>
      </c>
      <c r="E236" s="3" t="s">
        <v>422</v>
      </c>
      <c r="F236" s="3" t="s">
        <v>423</v>
      </c>
      <c r="G236" s="12">
        <v>1061</v>
      </c>
      <c r="H236" s="12">
        <v>512</v>
      </c>
      <c r="I236" s="12">
        <v>96</v>
      </c>
      <c r="J236" s="12">
        <v>137</v>
      </c>
      <c r="K236" s="12">
        <v>161</v>
      </c>
      <c r="L236" s="12">
        <v>1578</v>
      </c>
      <c r="M236" s="12">
        <v>169</v>
      </c>
      <c r="N236" s="12">
        <v>0</v>
      </c>
      <c r="O236" s="12">
        <v>0</v>
      </c>
      <c r="P236" s="12">
        <v>0</v>
      </c>
      <c r="Q236" s="12">
        <v>3714</v>
      </c>
      <c r="R236" s="12">
        <v>12176</v>
      </c>
      <c r="S236" s="12">
        <v>47</v>
      </c>
      <c r="T236" s="12">
        <v>15937</v>
      </c>
      <c r="U236" s="12"/>
      <c r="V236" s="5">
        <v>1933</v>
      </c>
      <c r="W236" s="5">
        <v>475</v>
      </c>
      <c r="X236" s="5">
        <v>149</v>
      </c>
      <c r="Y236" s="5">
        <v>247</v>
      </c>
      <c r="Z236" s="5">
        <v>184</v>
      </c>
      <c r="AA236" s="5">
        <v>2360</v>
      </c>
      <c r="AB236" s="5">
        <v>216</v>
      </c>
      <c r="AC236" s="5">
        <v>4</v>
      </c>
      <c r="AD236" s="5">
        <v>2</v>
      </c>
      <c r="AE236" s="5">
        <v>2</v>
      </c>
      <c r="AF236" s="5">
        <v>5572</v>
      </c>
      <c r="AG236" s="5">
        <v>17842</v>
      </c>
      <c r="AH236" s="5">
        <v>121</v>
      </c>
      <c r="AI236" s="12">
        <v>23535</v>
      </c>
      <c r="AJ236" s="12"/>
      <c r="AK236" s="82">
        <f t="shared" si="13"/>
        <v>7166.9</v>
      </c>
      <c r="AM236" s="6">
        <f t="shared" si="14"/>
        <v>0.47675221183409677</v>
      </c>
      <c r="AN236" s="2">
        <f t="shared" si="15"/>
        <v>7598</v>
      </c>
      <c r="AO236" s="4"/>
      <c r="AP236" s="6">
        <f t="shared" si="16"/>
        <v>0.31229682770989797</v>
      </c>
    </row>
    <row r="237" spans="1:43" x14ac:dyDescent="0.25">
      <c r="A237" s="2">
        <v>235</v>
      </c>
      <c r="B237" s="11" t="s">
        <v>366</v>
      </c>
      <c r="C237" s="2" t="s">
        <v>413</v>
      </c>
      <c r="D237" s="3" t="s">
        <v>177</v>
      </c>
      <c r="E237" s="3" t="s">
        <v>423</v>
      </c>
      <c r="F237" s="3" t="s">
        <v>429</v>
      </c>
      <c r="G237" s="12">
        <v>956</v>
      </c>
      <c r="H237" s="12">
        <v>413</v>
      </c>
      <c r="I237" s="12">
        <v>89</v>
      </c>
      <c r="J237" s="12">
        <v>86</v>
      </c>
      <c r="K237" s="12">
        <v>176</v>
      </c>
      <c r="L237" s="12">
        <v>1432</v>
      </c>
      <c r="M237" s="12">
        <v>167</v>
      </c>
      <c r="N237" s="12">
        <v>0</v>
      </c>
      <c r="O237" s="12">
        <v>0</v>
      </c>
      <c r="P237" s="12">
        <v>0</v>
      </c>
      <c r="Q237" s="12">
        <v>3319</v>
      </c>
      <c r="R237" s="12">
        <v>12261</v>
      </c>
      <c r="S237" s="12">
        <v>106</v>
      </c>
      <c r="T237" s="12">
        <v>15686</v>
      </c>
      <c r="U237" s="12"/>
      <c r="V237" s="5">
        <v>1938</v>
      </c>
      <c r="W237" s="5">
        <v>459</v>
      </c>
      <c r="X237" s="5">
        <v>239</v>
      </c>
      <c r="Y237" s="5">
        <v>156</v>
      </c>
      <c r="Z237" s="5">
        <v>160</v>
      </c>
      <c r="AA237" s="5">
        <v>2770</v>
      </c>
      <c r="AB237" s="5">
        <v>216</v>
      </c>
      <c r="AC237" s="5">
        <v>3</v>
      </c>
      <c r="AD237" s="5">
        <v>0</v>
      </c>
      <c r="AE237" s="5">
        <v>0</v>
      </c>
      <c r="AF237" s="5">
        <v>5941</v>
      </c>
      <c r="AG237" s="5">
        <v>17385</v>
      </c>
      <c r="AH237" s="5">
        <v>137</v>
      </c>
      <c r="AI237" s="12">
        <v>23463</v>
      </c>
      <c r="AJ237" s="12"/>
      <c r="AK237" s="82">
        <f t="shared" si="13"/>
        <v>8126.9999999999991</v>
      </c>
      <c r="AM237" s="6">
        <f t="shared" si="14"/>
        <v>0.49579242636746135</v>
      </c>
      <c r="AN237" s="2">
        <f t="shared" si="15"/>
        <v>7777</v>
      </c>
      <c r="AO237" s="4"/>
      <c r="AP237" s="6">
        <f t="shared" si="16"/>
        <v>0.34173137762438882</v>
      </c>
    </row>
    <row r="238" spans="1:43" s="8" customFormat="1" ht="15.75" thickBot="1" x14ac:dyDescent="0.3">
      <c r="A238" s="7">
        <v>236</v>
      </c>
      <c r="B238" s="14" t="s">
        <v>366</v>
      </c>
      <c r="C238" s="7" t="s">
        <v>413</v>
      </c>
      <c r="D238" s="8" t="s">
        <v>178</v>
      </c>
      <c r="E238" s="8" t="s">
        <v>429</v>
      </c>
      <c r="F238" s="8" t="s">
        <v>430</v>
      </c>
      <c r="G238" s="15">
        <v>793</v>
      </c>
      <c r="H238" s="15">
        <v>578</v>
      </c>
      <c r="I238" s="15">
        <v>125</v>
      </c>
      <c r="J238" s="15">
        <v>206</v>
      </c>
      <c r="K238" s="15">
        <v>241</v>
      </c>
      <c r="L238" s="15">
        <v>1633</v>
      </c>
      <c r="M238" s="15">
        <v>92</v>
      </c>
      <c r="N238" s="15">
        <v>0</v>
      </c>
      <c r="O238" s="15">
        <v>2</v>
      </c>
      <c r="P238" s="15">
        <v>0</v>
      </c>
      <c r="Q238" s="15">
        <v>3670</v>
      </c>
      <c r="R238" s="15">
        <v>10813</v>
      </c>
      <c r="S238" s="15">
        <v>44</v>
      </c>
      <c r="T238" s="15">
        <v>14527</v>
      </c>
      <c r="U238" s="15"/>
      <c r="V238" s="9">
        <v>1812</v>
      </c>
      <c r="W238" s="9">
        <v>493</v>
      </c>
      <c r="X238" s="9">
        <v>190</v>
      </c>
      <c r="Y238" s="9">
        <v>226</v>
      </c>
      <c r="Z238" s="9">
        <v>206</v>
      </c>
      <c r="AA238" s="9">
        <v>2702</v>
      </c>
      <c r="AB238" s="9">
        <v>120</v>
      </c>
      <c r="AC238" s="9">
        <v>0</v>
      </c>
      <c r="AD238" s="9">
        <v>0</v>
      </c>
      <c r="AE238" s="9">
        <v>0</v>
      </c>
      <c r="AF238" s="9">
        <v>5749</v>
      </c>
      <c r="AG238" s="9">
        <v>16743</v>
      </c>
      <c r="AH238" s="9">
        <v>125</v>
      </c>
      <c r="AI238" s="15">
        <v>22617</v>
      </c>
      <c r="AJ238" s="15"/>
      <c r="AK238" s="84">
        <f t="shared" si="13"/>
        <v>7958.5</v>
      </c>
      <c r="AM238" s="10">
        <f t="shared" si="14"/>
        <v>0.55689405933778491</v>
      </c>
      <c r="AN238" s="7">
        <f t="shared" si="15"/>
        <v>8090</v>
      </c>
      <c r="AO238" s="7"/>
      <c r="AP238" s="10">
        <f t="shared" si="16"/>
        <v>0.34336737741145551</v>
      </c>
      <c r="AQ238" s="9"/>
    </row>
    <row r="239" spans="1:43" x14ac:dyDescent="0.25">
      <c r="A239" s="2">
        <v>237</v>
      </c>
      <c r="B239" s="11" t="s">
        <v>371</v>
      </c>
      <c r="C239" s="2" t="s">
        <v>372</v>
      </c>
      <c r="D239" s="3" t="s">
        <v>229</v>
      </c>
      <c r="E239" s="3" t="s">
        <v>451</v>
      </c>
      <c r="F239" s="3" t="s">
        <v>428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5">
        <v>1552</v>
      </c>
      <c r="W239" s="5">
        <v>703</v>
      </c>
      <c r="X239" s="5">
        <v>78</v>
      </c>
      <c r="Y239" s="5">
        <v>80</v>
      </c>
      <c r="Z239" s="5">
        <v>82</v>
      </c>
      <c r="AA239" s="5">
        <v>1241</v>
      </c>
      <c r="AB239" s="5">
        <v>59</v>
      </c>
      <c r="AC239" s="5">
        <v>1</v>
      </c>
      <c r="AD239" s="5">
        <v>0</v>
      </c>
      <c r="AE239" s="5">
        <v>1</v>
      </c>
      <c r="AF239" s="5">
        <v>3797</v>
      </c>
      <c r="AG239" s="5">
        <v>12279</v>
      </c>
      <c r="AH239" s="5">
        <v>26</v>
      </c>
      <c r="AI239" s="90">
        <v>16102</v>
      </c>
      <c r="AJ239" s="17"/>
      <c r="AK239" s="82">
        <f t="shared" si="13"/>
        <v>4094.3999999999996</v>
      </c>
      <c r="AM239" s="6" t="str">
        <f t="shared" si="14"/>
        <v>nový</v>
      </c>
      <c r="AN239" s="2" t="str">
        <f t="shared" si="15"/>
        <v>úsek</v>
      </c>
      <c r="AO239" s="4"/>
      <c r="AP239" s="6">
        <f t="shared" si="16"/>
        <v>0.30922713576024108</v>
      </c>
    </row>
    <row r="240" spans="1:43" x14ac:dyDescent="0.25">
      <c r="A240" s="2">
        <v>238</v>
      </c>
      <c r="B240" s="11" t="s">
        <v>371</v>
      </c>
      <c r="C240" s="2" t="s">
        <v>372</v>
      </c>
      <c r="D240" s="3" t="s">
        <v>230</v>
      </c>
      <c r="E240" s="3" t="s">
        <v>428</v>
      </c>
      <c r="F240" s="3" t="s">
        <v>567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5">
        <v>1132</v>
      </c>
      <c r="W240" s="5">
        <v>733</v>
      </c>
      <c r="X240" s="5">
        <v>122</v>
      </c>
      <c r="Y240" s="5">
        <v>265</v>
      </c>
      <c r="Z240" s="5">
        <v>71</v>
      </c>
      <c r="AA240" s="5">
        <v>944</v>
      </c>
      <c r="AB240" s="5">
        <v>68</v>
      </c>
      <c r="AC240" s="5">
        <v>2</v>
      </c>
      <c r="AD240" s="5">
        <v>0</v>
      </c>
      <c r="AE240" s="5">
        <v>0</v>
      </c>
      <c r="AF240" s="5">
        <v>3337</v>
      </c>
      <c r="AG240" s="5">
        <v>11507</v>
      </c>
      <c r="AH240" s="5">
        <v>27</v>
      </c>
      <c r="AI240" s="90">
        <v>14871</v>
      </c>
      <c r="AJ240" s="17"/>
      <c r="AK240" s="82">
        <f t="shared" si="13"/>
        <v>3652.8999999999996</v>
      </c>
      <c r="AM240" s="6" t="str">
        <f t="shared" si="14"/>
        <v>nový</v>
      </c>
      <c r="AN240" s="2" t="str">
        <f t="shared" si="15"/>
        <v>úsek</v>
      </c>
      <c r="AO240" s="4"/>
      <c r="AP240" s="6">
        <f t="shared" si="16"/>
        <v>0.28999739289128357</v>
      </c>
    </row>
    <row r="241" spans="1:43" x14ac:dyDescent="0.25">
      <c r="A241" s="2">
        <v>239</v>
      </c>
      <c r="B241" s="11" t="s">
        <v>371</v>
      </c>
      <c r="C241" s="2" t="s">
        <v>372</v>
      </c>
      <c r="D241" s="3" t="s">
        <v>231</v>
      </c>
      <c r="E241" s="3" t="s">
        <v>567</v>
      </c>
      <c r="F241" s="3" t="s">
        <v>431</v>
      </c>
      <c r="G241" s="12">
        <v>900</v>
      </c>
      <c r="H241" s="12">
        <v>407</v>
      </c>
      <c r="I241" s="12">
        <v>162</v>
      </c>
      <c r="J241" s="12">
        <v>234</v>
      </c>
      <c r="K241" s="12">
        <v>203</v>
      </c>
      <c r="L241" s="12">
        <v>1004</v>
      </c>
      <c r="M241" s="12">
        <v>27</v>
      </c>
      <c r="N241" s="12">
        <v>1</v>
      </c>
      <c r="O241" s="12">
        <v>1</v>
      </c>
      <c r="P241" s="12">
        <v>1</v>
      </c>
      <c r="Q241" s="12">
        <v>2940</v>
      </c>
      <c r="R241" s="12">
        <v>7346</v>
      </c>
      <c r="S241" s="12">
        <v>71</v>
      </c>
      <c r="T241" s="12">
        <v>10357</v>
      </c>
      <c r="U241" s="12"/>
      <c r="V241" s="5">
        <v>1132</v>
      </c>
      <c r="W241" s="5">
        <v>733</v>
      </c>
      <c r="X241" s="5">
        <v>122</v>
      </c>
      <c r="Y241" s="5">
        <v>265</v>
      </c>
      <c r="Z241" s="5">
        <v>71</v>
      </c>
      <c r="AA241" s="5">
        <v>944</v>
      </c>
      <c r="AB241" s="5">
        <v>68</v>
      </c>
      <c r="AC241" s="5">
        <v>2</v>
      </c>
      <c r="AD241" s="5">
        <v>0</v>
      </c>
      <c r="AE241" s="5">
        <v>0</v>
      </c>
      <c r="AF241" s="5">
        <v>3337</v>
      </c>
      <c r="AG241" s="5">
        <v>11507</v>
      </c>
      <c r="AH241" s="5">
        <v>27</v>
      </c>
      <c r="AI241" s="12">
        <v>14871</v>
      </c>
      <c r="AJ241" s="12"/>
      <c r="AK241" s="82">
        <f t="shared" si="13"/>
        <v>3652.8999999999996</v>
      </c>
      <c r="AM241" s="6">
        <f t="shared" si="14"/>
        <v>0.43584049435164629</v>
      </c>
      <c r="AN241" s="2">
        <f t="shared" si="15"/>
        <v>4514</v>
      </c>
      <c r="AO241" s="4"/>
      <c r="AP241" s="6">
        <f t="shared" si="16"/>
        <v>0.28999739289128357</v>
      </c>
    </row>
    <row r="242" spans="1:43" s="8" customFormat="1" ht="15.75" thickBot="1" x14ac:dyDescent="0.3">
      <c r="A242" s="7">
        <v>240</v>
      </c>
      <c r="B242" s="14" t="s">
        <v>371</v>
      </c>
      <c r="C242" s="7" t="s">
        <v>372</v>
      </c>
      <c r="D242" s="8" t="s">
        <v>232</v>
      </c>
      <c r="E242" s="8" t="s">
        <v>431</v>
      </c>
      <c r="F242" s="8" t="s">
        <v>432</v>
      </c>
      <c r="G242" s="15">
        <v>903</v>
      </c>
      <c r="H242" s="15">
        <v>437</v>
      </c>
      <c r="I242" s="15">
        <v>87</v>
      </c>
      <c r="J242" s="15">
        <v>160</v>
      </c>
      <c r="K242" s="15">
        <v>130</v>
      </c>
      <c r="L242" s="15">
        <v>894</v>
      </c>
      <c r="M242" s="15">
        <v>17</v>
      </c>
      <c r="N242" s="15">
        <v>0</v>
      </c>
      <c r="O242" s="15">
        <v>0</v>
      </c>
      <c r="P242" s="15">
        <v>0</v>
      </c>
      <c r="Q242" s="15">
        <v>2628</v>
      </c>
      <c r="R242" s="15">
        <v>8574</v>
      </c>
      <c r="S242" s="15">
        <v>66</v>
      </c>
      <c r="T242" s="15">
        <v>11268</v>
      </c>
      <c r="U242" s="15"/>
      <c r="V242" s="9">
        <v>1159</v>
      </c>
      <c r="W242" s="9">
        <v>494</v>
      </c>
      <c r="X242" s="9">
        <v>101</v>
      </c>
      <c r="Y242" s="9">
        <v>103</v>
      </c>
      <c r="Z242" s="9">
        <v>80</v>
      </c>
      <c r="AA242" s="9">
        <v>1051</v>
      </c>
      <c r="AB242" s="9">
        <v>49</v>
      </c>
      <c r="AC242" s="9">
        <v>0</v>
      </c>
      <c r="AD242" s="9">
        <v>0</v>
      </c>
      <c r="AE242" s="9">
        <v>0</v>
      </c>
      <c r="AF242" s="9">
        <v>3037</v>
      </c>
      <c r="AG242" s="9">
        <v>8682</v>
      </c>
      <c r="AH242" s="9">
        <v>18</v>
      </c>
      <c r="AI242" s="15">
        <v>11737</v>
      </c>
      <c r="AJ242" s="15"/>
      <c r="AK242" s="84">
        <f t="shared" si="13"/>
        <v>3481.7</v>
      </c>
      <c r="AM242" s="10">
        <f t="shared" si="14"/>
        <v>4.1622293219737205E-2</v>
      </c>
      <c r="AN242" s="7">
        <f t="shared" si="15"/>
        <v>469</v>
      </c>
      <c r="AO242" s="7"/>
      <c r="AP242" s="10">
        <f t="shared" si="16"/>
        <v>0.34980419258235429</v>
      </c>
      <c r="AQ242" s="9"/>
    </row>
    <row r="243" spans="1:43" x14ac:dyDescent="0.25">
      <c r="A243" s="2">
        <v>241</v>
      </c>
      <c r="B243" s="11" t="s">
        <v>373</v>
      </c>
      <c r="C243" s="2" t="s">
        <v>414</v>
      </c>
      <c r="D243" s="3" t="s">
        <v>242</v>
      </c>
      <c r="E243" s="3" t="s">
        <v>568</v>
      </c>
      <c r="F243" s="3" t="s">
        <v>424</v>
      </c>
      <c r="G243" s="12">
        <v>1261</v>
      </c>
      <c r="H243" s="12">
        <v>522</v>
      </c>
      <c r="I243" s="12">
        <v>119</v>
      </c>
      <c r="J243" s="12">
        <v>245</v>
      </c>
      <c r="K243" s="12">
        <v>86</v>
      </c>
      <c r="L243" s="12">
        <v>960</v>
      </c>
      <c r="M243" s="12">
        <v>116</v>
      </c>
      <c r="N243" s="12">
        <v>0</v>
      </c>
      <c r="O243" s="12">
        <v>1</v>
      </c>
      <c r="P243" s="12">
        <v>0</v>
      </c>
      <c r="Q243" s="12">
        <v>3310</v>
      </c>
      <c r="R243" s="12">
        <v>19350</v>
      </c>
      <c r="S243" s="12">
        <v>71</v>
      </c>
      <c r="T243" s="12">
        <v>22731</v>
      </c>
      <c r="U243" s="12"/>
      <c r="V243" s="5">
        <v>1539</v>
      </c>
      <c r="W243" s="5">
        <v>518</v>
      </c>
      <c r="X243" s="5">
        <v>50</v>
      </c>
      <c r="Y243" s="5">
        <v>172</v>
      </c>
      <c r="Z243" s="5">
        <v>104</v>
      </c>
      <c r="AA243" s="5">
        <v>1280</v>
      </c>
      <c r="AB243" s="5">
        <v>230</v>
      </c>
      <c r="AC243" s="5">
        <v>1</v>
      </c>
      <c r="AD243" s="5">
        <v>0</v>
      </c>
      <c r="AE243" s="5">
        <v>1</v>
      </c>
      <c r="AF243" s="5">
        <v>3895</v>
      </c>
      <c r="AG243" s="5">
        <v>23332</v>
      </c>
      <c r="AH243" s="5">
        <v>55</v>
      </c>
      <c r="AI243" s="12">
        <v>27282</v>
      </c>
      <c r="AJ243" s="12"/>
      <c r="AK243" s="82">
        <f t="shared" si="13"/>
        <v>4270.1000000000004</v>
      </c>
      <c r="AM243" s="6">
        <f t="shared" si="14"/>
        <v>0.2002111653688794</v>
      </c>
      <c r="AN243" s="2">
        <f t="shared" si="15"/>
        <v>4551</v>
      </c>
      <c r="AO243" s="4"/>
      <c r="AP243" s="6">
        <f t="shared" si="16"/>
        <v>0.16693811074918566</v>
      </c>
    </row>
    <row r="244" spans="1:43" x14ac:dyDescent="0.25">
      <c r="A244" s="2">
        <v>242</v>
      </c>
      <c r="B244" s="11" t="s">
        <v>373</v>
      </c>
      <c r="C244" s="2" t="s">
        <v>414</v>
      </c>
      <c r="D244" s="3" t="s">
        <v>243</v>
      </c>
      <c r="E244" s="3" t="s">
        <v>424</v>
      </c>
      <c r="F244" s="3" t="s">
        <v>425</v>
      </c>
      <c r="G244" s="12">
        <v>1113</v>
      </c>
      <c r="H244" s="12">
        <v>563</v>
      </c>
      <c r="I244" s="12">
        <v>102</v>
      </c>
      <c r="J244" s="12">
        <v>281</v>
      </c>
      <c r="K244" s="12">
        <v>191</v>
      </c>
      <c r="L244" s="12">
        <v>1000</v>
      </c>
      <c r="M244" s="12">
        <v>76</v>
      </c>
      <c r="N244" s="12">
        <v>0</v>
      </c>
      <c r="O244" s="12">
        <v>0</v>
      </c>
      <c r="P244" s="12">
        <v>0</v>
      </c>
      <c r="Q244" s="12">
        <v>3326</v>
      </c>
      <c r="R244" s="12">
        <v>23783</v>
      </c>
      <c r="S244" s="12">
        <v>93</v>
      </c>
      <c r="T244" s="12">
        <v>27202</v>
      </c>
      <c r="U244" s="12"/>
      <c r="V244" s="5">
        <v>1700</v>
      </c>
      <c r="W244" s="5">
        <v>626</v>
      </c>
      <c r="X244" s="5">
        <v>47</v>
      </c>
      <c r="Y244" s="5">
        <v>214</v>
      </c>
      <c r="Z244" s="5">
        <v>123</v>
      </c>
      <c r="AA244" s="5">
        <v>1492</v>
      </c>
      <c r="AB244" s="5">
        <v>138</v>
      </c>
      <c r="AC244" s="5">
        <v>5</v>
      </c>
      <c r="AD244" s="5">
        <v>1</v>
      </c>
      <c r="AE244" s="5">
        <v>4</v>
      </c>
      <c r="AF244" s="5">
        <v>4350</v>
      </c>
      <c r="AG244" s="5">
        <v>22622</v>
      </c>
      <c r="AH244" s="5">
        <v>61</v>
      </c>
      <c r="AI244" s="12">
        <v>27033</v>
      </c>
      <c r="AJ244" s="12"/>
      <c r="AK244" s="82">
        <f t="shared" si="13"/>
        <v>4857.2999999999993</v>
      </c>
      <c r="AM244" s="6">
        <f t="shared" si="14"/>
        <v>-6.2127784721711654E-3</v>
      </c>
      <c r="AN244" s="2">
        <f t="shared" si="15"/>
        <v>-169</v>
      </c>
      <c r="AO244" s="4"/>
      <c r="AP244" s="6">
        <f t="shared" si="16"/>
        <v>0.19229069047829547</v>
      </c>
    </row>
    <row r="245" spans="1:43" x14ac:dyDescent="0.25">
      <c r="A245" s="2">
        <v>243</v>
      </c>
      <c r="B245" s="11" t="s">
        <v>373</v>
      </c>
      <c r="C245" s="2" t="s">
        <v>414</v>
      </c>
      <c r="D245" s="3" t="s">
        <v>244</v>
      </c>
      <c r="E245" s="3" t="s">
        <v>425</v>
      </c>
      <c r="F245" s="3" t="s">
        <v>426</v>
      </c>
      <c r="G245" s="12">
        <v>1936</v>
      </c>
      <c r="H245" s="12">
        <v>693</v>
      </c>
      <c r="I245" s="12">
        <v>62</v>
      </c>
      <c r="J245" s="12">
        <v>272</v>
      </c>
      <c r="K245" s="12">
        <v>182</v>
      </c>
      <c r="L245" s="12">
        <v>1137</v>
      </c>
      <c r="M245" s="12">
        <v>84</v>
      </c>
      <c r="N245" s="12">
        <v>0</v>
      </c>
      <c r="O245" s="12">
        <v>0</v>
      </c>
      <c r="P245" s="12">
        <v>0</v>
      </c>
      <c r="Q245" s="12">
        <v>4366</v>
      </c>
      <c r="R245" s="12">
        <v>21002</v>
      </c>
      <c r="S245" s="12">
        <v>63</v>
      </c>
      <c r="T245" s="12">
        <v>25431</v>
      </c>
      <c r="U245" s="12"/>
      <c r="V245" s="5">
        <v>1608</v>
      </c>
      <c r="W245" s="5">
        <v>549</v>
      </c>
      <c r="X245" s="5">
        <v>102</v>
      </c>
      <c r="Y245" s="5">
        <v>296</v>
      </c>
      <c r="Z245" s="5">
        <v>156</v>
      </c>
      <c r="AA245" s="5">
        <v>1595</v>
      </c>
      <c r="AB245" s="5">
        <v>104</v>
      </c>
      <c r="AC245" s="5">
        <v>0</v>
      </c>
      <c r="AD245" s="5">
        <v>1</v>
      </c>
      <c r="AE245" s="5">
        <v>1</v>
      </c>
      <c r="AF245" s="5">
        <v>4412</v>
      </c>
      <c r="AG245" s="5">
        <v>20487</v>
      </c>
      <c r="AH245" s="5">
        <v>58</v>
      </c>
      <c r="AI245" s="12">
        <v>24957</v>
      </c>
      <c r="AJ245" s="12"/>
      <c r="AK245" s="82">
        <f t="shared" si="13"/>
        <v>5229.2</v>
      </c>
      <c r="AM245" s="6">
        <f t="shared" si="14"/>
        <v>-1.863866934056857E-2</v>
      </c>
      <c r="AN245" s="2">
        <f t="shared" si="15"/>
        <v>-474</v>
      </c>
      <c r="AO245" s="4"/>
      <c r="AP245" s="6">
        <f t="shared" si="16"/>
        <v>0.21535607946502661</v>
      </c>
    </row>
    <row r="246" spans="1:43" s="8" customFormat="1" ht="15.75" thickBot="1" x14ac:dyDescent="0.3">
      <c r="A246" s="7">
        <v>244</v>
      </c>
      <c r="B246" s="14" t="s">
        <v>373</v>
      </c>
      <c r="C246" s="7" t="s">
        <v>414</v>
      </c>
      <c r="D246" s="8" t="s">
        <v>245</v>
      </c>
      <c r="E246" s="8" t="s">
        <v>426</v>
      </c>
      <c r="F246" s="8" t="s">
        <v>427</v>
      </c>
      <c r="G246" s="15">
        <v>1414</v>
      </c>
      <c r="H246" s="15">
        <v>538</v>
      </c>
      <c r="I246" s="15">
        <v>86</v>
      </c>
      <c r="J246" s="15">
        <v>340</v>
      </c>
      <c r="K246" s="15">
        <v>233</v>
      </c>
      <c r="L246" s="15">
        <v>1429</v>
      </c>
      <c r="M246" s="15">
        <v>67</v>
      </c>
      <c r="N246" s="15">
        <v>0</v>
      </c>
      <c r="O246" s="15">
        <v>0</v>
      </c>
      <c r="P246" s="15">
        <v>0</v>
      </c>
      <c r="Q246" s="15">
        <v>4107</v>
      </c>
      <c r="R246" s="15">
        <v>24154</v>
      </c>
      <c r="S246" s="15">
        <v>75</v>
      </c>
      <c r="T246" s="15">
        <v>28336</v>
      </c>
      <c r="U246" s="15"/>
      <c r="V246" s="9">
        <v>1464</v>
      </c>
      <c r="W246" s="9">
        <v>469</v>
      </c>
      <c r="X246" s="9">
        <v>80</v>
      </c>
      <c r="Y246" s="9">
        <v>327</v>
      </c>
      <c r="Z246" s="9">
        <v>147</v>
      </c>
      <c r="AA246" s="9">
        <v>1643</v>
      </c>
      <c r="AB246" s="9">
        <v>65</v>
      </c>
      <c r="AC246" s="9">
        <v>6</v>
      </c>
      <c r="AD246" s="9">
        <v>1</v>
      </c>
      <c r="AE246" s="9">
        <v>2</v>
      </c>
      <c r="AF246" s="9">
        <v>4204</v>
      </c>
      <c r="AG246" s="9">
        <v>21143</v>
      </c>
      <c r="AH246" s="9">
        <v>80</v>
      </c>
      <c r="AI246" s="15">
        <v>25427</v>
      </c>
      <c r="AJ246" s="15"/>
      <c r="AK246" s="84">
        <f t="shared" si="13"/>
        <v>5191.3999999999996</v>
      </c>
      <c r="AM246" s="10">
        <f t="shared" si="14"/>
        <v>-0.10266092603049126</v>
      </c>
      <c r="AN246" s="7">
        <f t="shared" si="15"/>
        <v>-2909</v>
      </c>
      <c r="AO246" s="7"/>
      <c r="AP246" s="10">
        <f t="shared" si="16"/>
        <v>0.19883649434801115</v>
      </c>
      <c r="AQ246" s="9"/>
    </row>
    <row r="249" spans="1:43" x14ac:dyDescent="0.25">
      <c r="E249" s="47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</sheetData>
  <mergeCells count="3">
    <mergeCell ref="G1:T1"/>
    <mergeCell ref="V1:AH1"/>
    <mergeCell ref="AM1:AN1"/>
  </mergeCells>
  <conditionalFormatting sqref="T1:T1048576 AI130:AJ1048576 AI1:AJ126">
    <cfRule type="containsBlanks" priority="2" stopIfTrue="1">
      <formula>LEN(TRIM(T1))=0</formula>
    </cfRule>
    <cfRule type="cellIs" dxfId="5" priority="9" operator="greaterThan">
      <formula>40000</formula>
    </cfRule>
    <cfRule type="cellIs" dxfId="4" priority="10" operator="between">
      <formula>16000</formula>
      <formula>40000</formula>
    </cfRule>
    <cfRule type="cellIs" dxfId="3" priority="11" operator="lessThan">
      <formula>16000</formula>
    </cfRule>
  </conditionalFormatting>
  <conditionalFormatting sqref="AI127:AJ129">
    <cfRule type="containsBlanks" priority="1" stopIfTrue="1">
      <formula>LEN(TRIM(AI127))=0</formula>
    </cfRule>
    <cfRule type="cellIs" dxfId="2" priority="6" operator="greaterThan">
      <formula>40000</formula>
    </cfRule>
    <cfRule type="cellIs" dxfId="1" priority="7" operator="between">
      <formula>16000</formula>
      <formula>40000</formula>
    </cfRule>
    <cfRule type="cellIs" dxfId="0" priority="8" operator="lessThan">
      <formula>16000</formula>
    </cfRule>
  </conditionalFormatting>
  <conditionalFormatting sqref="AM1:AM104857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N2:AO104857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0866141732283472" right="0.70866141732283472" top="0.78740157480314965" bottom="0.78740157480314965" header="0.31496062992125984" footer="0.31496062992125984"/>
  <pageSetup paperSize="8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5" x14ac:dyDescent="0.25"/>
  <cols>
    <col min="1" max="1" width="18.28515625" style="69" customWidth="1"/>
  </cols>
  <sheetData>
    <row r="1" spans="1:2" x14ac:dyDescent="0.25">
      <c r="A1" s="73" t="s">
        <v>588</v>
      </c>
    </row>
    <row r="2" spans="1:2" x14ac:dyDescent="0.25">
      <c r="A2" s="69" t="s">
        <v>570</v>
      </c>
      <c r="B2" t="s">
        <v>579</v>
      </c>
    </row>
    <row r="3" spans="1:2" x14ac:dyDescent="0.25">
      <c r="A3" s="69" t="s">
        <v>571</v>
      </c>
      <c r="B3" t="s">
        <v>580</v>
      </c>
    </row>
    <row r="4" spans="1:2" x14ac:dyDescent="0.25">
      <c r="A4" s="69" t="s">
        <v>574</v>
      </c>
      <c r="B4" t="s">
        <v>582</v>
      </c>
    </row>
    <row r="5" spans="1:2" x14ac:dyDescent="0.25">
      <c r="A5" s="69" t="s">
        <v>573</v>
      </c>
      <c r="B5" t="s">
        <v>581</v>
      </c>
    </row>
    <row r="7" spans="1:2" x14ac:dyDescent="0.25">
      <c r="A7" s="69" t="s">
        <v>28</v>
      </c>
      <c r="B7" t="s">
        <v>575</v>
      </c>
    </row>
    <row r="8" spans="1:2" x14ac:dyDescent="0.25">
      <c r="A8" s="69" t="s">
        <v>29</v>
      </c>
      <c r="B8" t="s">
        <v>576</v>
      </c>
    </row>
    <row r="9" spans="1:2" x14ac:dyDescent="0.25">
      <c r="A9" s="69" t="s">
        <v>30</v>
      </c>
      <c r="B9" t="s">
        <v>577</v>
      </c>
    </row>
    <row r="10" spans="1:2" x14ac:dyDescent="0.25">
      <c r="A10" s="69" t="s">
        <v>31</v>
      </c>
      <c r="B10" t="s">
        <v>578</v>
      </c>
    </row>
    <row r="11" spans="1:2" x14ac:dyDescent="0.25">
      <c r="A11" s="69" t="s">
        <v>592</v>
      </c>
      <c r="B11" t="s">
        <v>594</v>
      </c>
    </row>
    <row r="13" spans="1:2" x14ac:dyDescent="0.25">
      <c r="A13" s="69" t="s">
        <v>587</v>
      </c>
    </row>
    <row r="14" spans="1:2" x14ac:dyDescent="0.25">
      <c r="A14" s="70" t="s">
        <v>583</v>
      </c>
      <c r="B14" t="s">
        <v>584</v>
      </c>
    </row>
    <row r="15" spans="1:2" x14ac:dyDescent="0.25">
      <c r="A15" s="71" t="s">
        <v>583</v>
      </c>
      <c r="B15" t="s">
        <v>585</v>
      </c>
    </row>
    <row r="16" spans="1:2" x14ac:dyDescent="0.25">
      <c r="A16" s="72" t="s">
        <v>583</v>
      </c>
      <c r="B16" t="s">
        <v>586</v>
      </c>
    </row>
    <row r="18" spans="1:1" x14ac:dyDescent="0.25">
      <c r="A18" s="69" t="s">
        <v>590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Dálnice</vt:lpstr>
      <vt:lpstr>Vysvětlivky</vt:lpstr>
      <vt:lpstr>Dálnice!Názvy_tisku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2017-03-15T13:59:09Z</dcterms:modified>
</cp:coreProperties>
</file>